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117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Area" localSheetId="0">'Лист1'!$A$1:$P$149</definedName>
  </definedNames>
  <calcPr fullCalcOnLoad="1"/>
</workbook>
</file>

<file path=xl/comments1.xml><?xml version="1.0" encoding="utf-8"?>
<comments xmlns="http://schemas.openxmlformats.org/spreadsheetml/2006/main">
  <authors>
    <author>Чагорова Ю.А.</author>
  </authors>
  <commentList>
    <comment ref="I21" authorId="0">
      <text>
        <r>
          <rPr>
            <b/>
            <sz val="9"/>
            <rFont val="Tahoma"/>
            <family val="2"/>
          </rPr>
          <t>Чагорова Ю.А.:</t>
        </r>
        <r>
          <rPr>
            <sz val="9"/>
            <rFont val="Tahoma"/>
            <family val="2"/>
          </rPr>
          <t xml:space="preserve">
без НДС, цена за 1 месяц</t>
        </r>
      </text>
    </comment>
    <comment ref="I22" authorId="0">
      <text>
        <r>
          <rPr>
            <b/>
            <sz val="9"/>
            <rFont val="Tahoma"/>
            <family val="2"/>
          </rPr>
          <t>Чагорова Ю.А.:</t>
        </r>
        <r>
          <rPr>
            <sz val="9"/>
            <rFont val="Tahoma"/>
            <family val="2"/>
          </rPr>
          <t xml:space="preserve">
без НДС, цена за 1 месяц
</t>
        </r>
      </text>
    </comment>
    <comment ref="I79" authorId="0">
      <text>
        <r>
          <rPr>
            <b/>
            <sz val="9"/>
            <rFont val="Tahoma"/>
            <family val="2"/>
          </rPr>
          <t>Чагорова Ю.А.:</t>
        </r>
        <r>
          <rPr>
            <sz val="9"/>
            <rFont val="Tahoma"/>
            <family val="2"/>
          </rPr>
          <t xml:space="preserve">
цена договора является ориентировочной</t>
        </r>
      </text>
    </comment>
    <comment ref="J71" authorId="0">
      <text>
        <r>
          <rPr>
            <b/>
            <sz val="9"/>
            <rFont val="Tahoma"/>
            <family val="2"/>
          </rPr>
          <t>Чагорова Ю.А.:</t>
        </r>
        <r>
          <rPr>
            <sz val="9"/>
            <rFont val="Tahoma"/>
            <family val="2"/>
          </rPr>
          <t xml:space="preserve">
цена без НДС</t>
        </r>
      </text>
    </comment>
    <comment ref="J72" authorId="0">
      <text>
        <r>
          <rPr>
            <b/>
            <sz val="9"/>
            <rFont val="Tahoma"/>
            <family val="2"/>
          </rPr>
          <t>Чагорова Ю.А.:</t>
        </r>
        <r>
          <rPr>
            <sz val="9"/>
            <rFont val="Tahoma"/>
            <family val="2"/>
          </rPr>
          <t xml:space="preserve">
цена без НДС</t>
        </r>
      </text>
    </comment>
    <comment ref="J73" authorId="0">
      <text>
        <r>
          <rPr>
            <b/>
            <sz val="9"/>
            <rFont val="Tahoma"/>
            <family val="2"/>
          </rPr>
          <t>Чагорова Ю.А.:</t>
        </r>
        <r>
          <rPr>
            <sz val="9"/>
            <rFont val="Tahoma"/>
            <family val="2"/>
          </rPr>
          <t xml:space="preserve">
цена без НДС</t>
        </r>
      </text>
    </comment>
    <comment ref="J74" authorId="0">
      <text>
        <r>
          <rPr>
            <b/>
            <sz val="9"/>
            <rFont val="Tahoma"/>
            <family val="2"/>
          </rPr>
          <t>Чагорова Ю.А.:</t>
        </r>
        <r>
          <rPr>
            <sz val="9"/>
            <rFont val="Tahoma"/>
            <family val="2"/>
          </rPr>
          <t xml:space="preserve">
цена без НДС</t>
        </r>
      </text>
    </comment>
  </commentList>
</comments>
</file>

<file path=xl/sharedStrings.xml><?xml version="1.0" encoding="utf-8"?>
<sst xmlns="http://schemas.openxmlformats.org/spreadsheetml/2006/main" count="1007" uniqueCount="267">
  <si>
    <t>ФОРМА</t>
  </si>
  <si>
    <t xml:space="preserve">ИНН                                       </t>
  </si>
  <si>
    <t xml:space="preserve">КПП                                       </t>
  </si>
  <si>
    <t xml:space="preserve">ОКАТО                                     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</si>
  <si>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</si>
  <si>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</si>
  <si>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</si>
  <si>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</si>
  <si>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</si>
  <si>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</si>
  <si>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да/нет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</si>
  <si>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</si>
  <si>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</si>
  <si>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</si>
  <si>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Код по ОКЕИ</t>
  </si>
  <si>
    <t>наиме-нование</t>
  </si>
  <si>
    <t>Сведения о количестве (объеме)</t>
  </si>
  <si>
    <t>Регион поставки товаров (выполнения работ, оказания услуг)</t>
  </si>
  <si>
    <t>Код по ОКАТО</t>
  </si>
  <si>
    <t>Сведения о начальной (максимальной) цене договора (цене лота)</t>
  </si>
  <si>
    <t>График осуществления процедур закупки</t>
  </si>
  <si>
    <t>Срок исполнения договора (месяц, год)</t>
  </si>
  <si>
    <t>Планируемая дата или период размещения извещения о закупке (месяц, год)</t>
  </si>
  <si>
    <t xml:space="preserve"> (Ф.И.О., должность руководителя (уполномоченного лица) заказчика)                   (подпись)                 (дата утверждения)</t>
  </si>
  <si>
    <t>__________________________________________________________________     ________________  "  " ______________ 20__ г.</t>
  </si>
  <si>
    <t xml:space="preserve">                                                                                                                                     МП</t>
  </si>
  <si>
    <t xml:space="preserve">Сведения о начальной (максимальной) цене договора (цене лота) </t>
  </si>
  <si>
    <t xml:space="preserve">плана закупки товаров (работ, услуг) </t>
  </si>
  <si>
    <t>СОГЛАСОВАНО:</t>
  </si>
  <si>
    <t>Отчет о совместимости для План закупок по новой форме  на подпись последняя версия  от 13.03.13г нов.xls</t>
  </si>
  <si>
    <t>Дата отчета: 14.03.2013 10:28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</si>
  <si>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</si>
  <si>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</si>
  <si>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</si>
  <si>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</si>
  <si>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Генеральный директор</t>
  </si>
  <si>
    <t>Сведения о фактической цене  договора</t>
  </si>
  <si>
    <t xml:space="preserve">Начальник ОЛиКЗ                                                                                                                                                              А.И. Назаров </t>
  </si>
  <si>
    <t>№ п/п</t>
  </si>
  <si>
    <t xml:space="preserve">Начальник  отдела инвестиций                                                                                                                                     М.Н. Лагуткин </t>
  </si>
  <si>
    <t>в соответствии с техническим заданием и (или) документацией</t>
  </si>
  <si>
    <t>шт.</t>
  </si>
  <si>
    <t>56401.364(5)</t>
  </si>
  <si>
    <t>Пенза</t>
  </si>
  <si>
    <t>февраль</t>
  </si>
  <si>
    <t>006</t>
  </si>
  <si>
    <t>Планируемая дата подписания протокола по результатам закупки</t>
  </si>
  <si>
    <t>«УТВЕРЖДАЮ»</t>
  </si>
  <si>
    <t>ЗАО «Пензенская горэлектросеть»</t>
  </si>
  <si>
    <t xml:space="preserve">                                                </t>
  </si>
  <si>
    <t xml:space="preserve"> "_____" ________________ 20_____г.</t>
  </si>
  <si>
    <t>Телефон заказчика      _________________</t>
  </si>
  <si>
    <t xml:space="preserve">Электронная почта заказчика:______________________               </t>
  </si>
  <si>
    <t xml:space="preserve">Планируемая дата или период размещения извещения о закупке (месяц, год)
       </t>
  </si>
  <si>
    <t>Начальник управления экономики и тарифообразования                                                                                    М.В. Гавриленкова</t>
  </si>
  <si>
    <t>наименование</t>
  </si>
  <si>
    <t>____________________ /Рябинин В.В.</t>
  </si>
  <si>
    <t>Закупка, участниками которой являются только субъекты малого и среднего предпринимательства</t>
  </si>
  <si>
    <t>Закупка товаров, работ, услуг, удовлетворяющих критериям отнесения к инновационной продукции, высокотехнологичной продукции</t>
  </si>
  <si>
    <r>
      <t xml:space="preserve">Наименование заказчика        </t>
    </r>
    <r>
      <rPr>
        <b/>
        <sz val="16"/>
        <rFont val="Arial"/>
        <family val="2"/>
      </rPr>
      <t xml:space="preserve">ЗАО "Пензенская горэлектросеть"  </t>
    </r>
    <r>
      <rPr>
        <sz val="16"/>
        <rFont val="Arial"/>
        <family val="2"/>
      </rPr>
      <t xml:space="preserve">   </t>
    </r>
  </si>
  <si>
    <r>
      <t xml:space="preserve">Адрес местонахождения заказчика         </t>
    </r>
    <r>
      <rPr>
        <b/>
        <sz val="16"/>
        <rFont val="Arial"/>
        <family val="2"/>
      </rPr>
      <t xml:space="preserve">  440629, г. Пенза, ул. Московская, 82В</t>
    </r>
  </si>
  <si>
    <t>796</t>
  </si>
  <si>
    <t>Запрос котировок в электронной форме</t>
  </si>
  <si>
    <t>м</t>
  </si>
  <si>
    <t>Начальник ОМТС                                                                                                                                                               С.А. Лукьянов</t>
  </si>
  <si>
    <t>Запрос цен в электронной форме</t>
  </si>
  <si>
    <t xml:space="preserve">Грузовой автомобиль </t>
  </si>
  <si>
    <t>Кабель АСБл 3х150 10 кВ (средний ремонт)</t>
  </si>
  <si>
    <t>План  закупок ЗАО "Пензенская горэлектросеть" на 2020 г.</t>
  </si>
  <si>
    <t>на  2020 год</t>
  </si>
  <si>
    <t>январь</t>
  </si>
  <si>
    <t>февраль .</t>
  </si>
  <si>
    <t>ИТОГО 1 квартал</t>
  </si>
  <si>
    <t>Переустройство электрических сетей для повышения надёжности и качества электроснабжения потребителей . Строительство РТП-10/0,4кВ в районе ул. Ударной-ул. Воровского, г. Пенза</t>
  </si>
  <si>
    <t>март</t>
  </si>
  <si>
    <t>Открытый запрос предложений</t>
  </si>
  <si>
    <t>Оказание охранных услуг ул. Космодемьянская, 3Б</t>
  </si>
  <si>
    <t>Оказание охранных услуг ул. Московская, 82В, ул. Стрельбищенская, 13</t>
  </si>
  <si>
    <t>январь 2022г.</t>
  </si>
  <si>
    <t>Оргтехника и расходные материалы</t>
  </si>
  <si>
    <t>Офисная бумага А3</t>
  </si>
  <si>
    <t>Офисная бумага А4</t>
  </si>
  <si>
    <t>пач.</t>
  </si>
  <si>
    <t>декабрь</t>
  </si>
  <si>
    <t xml:space="preserve">Единственный источник </t>
  </si>
  <si>
    <t>подписан 28.01.20г.</t>
  </si>
  <si>
    <t xml:space="preserve">Прицеп специальный ПС 8934 </t>
  </si>
  <si>
    <t>подписан 29.01.20г.</t>
  </si>
  <si>
    <t>Подъёмник четырёхстоечный</t>
  </si>
  <si>
    <t xml:space="preserve"> Выполнение работ по обновлению/расширению программного комплекса (ПК) «Энергосфера».</t>
  </si>
  <si>
    <t xml:space="preserve">Добровольное медицинское  страхование </t>
  </si>
  <si>
    <t>подписан 24.01.20г.</t>
  </si>
  <si>
    <t xml:space="preserve">Лампы газоразрядные </t>
  </si>
  <si>
    <t>июль</t>
  </si>
  <si>
    <t>подписан 12.02.20г.</t>
  </si>
  <si>
    <t>Оборудование для ТП №270, №282, №478, №176, №743, №235, №233 и №327</t>
  </si>
  <si>
    <t>Провод СИП (рамочный договор)</t>
  </si>
  <si>
    <t>Счётчики электрической энергии Меркурий 234 ARTM-02 PBR или эквивалент</t>
  </si>
  <si>
    <t>Камеры КСО-298 для тех.присоединения г. Пенза, ул. Стасова, 2</t>
  </si>
  <si>
    <t>апрель</t>
  </si>
  <si>
    <t>Медосмотр</t>
  </si>
  <si>
    <t>сентябрь</t>
  </si>
  <si>
    <t>Открытый запрос цен</t>
  </si>
  <si>
    <t>ИТОГО 2 квартал</t>
  </si>
  <si>
    <t>Светлые нефтепродукты по электронным картам</t>
  </si>
  <si>
    <t>л</t>
  </si>
  <si>
    <t>октябрь</t>
  </si>
  <si>
    <t>декабрь 2021г.</t>
  </si>
  <si>
    <t>Спецодежда (обувь)</t>
  </si>
  <si>
    <t>пар</t>
  </si>
  <si>
    <t>ноябрь</t>
  </si>
  <si>
    <t>Перчатки и подшлемники термостойкие</t>
  </si>
  <si>
    <t xml:space="preserve">Спецодежда </t>
  </si>
  <si>
    <t>Спецодежда для защиты от термических рисков электрической дуги.</t>
  </si>
  <si>
    <t>Средства индивидуальной защиты</t>
  </si>
  <si>
    <t>ИТОГО 4 квартал</t>
  </si>
  <si>
    <t>ИТОГО за 2020 г.</t>
  </si>
  <si>
    <t>май</t>
  </si>
  <si>
    <t>Сварочный аппарат для труб ПВХ</t>
  </si>
  <si>
    <t>Гидравлическая станция Hycon или эквивалент</t>
  </si>
  <si>
    <t>август</t>
  </si>
  <si>
    <t>Кабель АСБЛ 10кВ (рамочный договор)</t>
  </si>
  <si>
    <t>ИТОГО 3 квартал</t>
  </si>
  <si>
    <t>подписан 30.01.20г.</t>
  </si>
  <si>
    <t>Кабель АВбШв 1 кВ (рамочный договор)</t>
  </si>
  <si>
    <t>подписан 19.02.20г.</t>
  </si>
  <si>
    <t>Пускорегулирующие аппараты (ПРУ)</t>
  </si>
  <si>
    <t>подписан 25.02.20г.</t>
  </si>
  <si>
    <t>Камеры КСО-298 для тех.присоединения г. Пенза, ул. Мира, 58а</t>
  </si>
  <si>
    <t>Силовой трансформатор ТМГ 400/10/0,4кВ (тех присоединение ул. Маркина, 2)</t>
  </si>
  <si>
    <t>Силовой трансформатор ТМГ 630/10/0,4кВ (тех.присоединение ул. Окружная/ул. Курская, 133А/74А)</t>
  </si>
  <si>
    <t>подписан 02.03.20г.</t>
  </si>
  <si>
    <t>подписан 10.03.20г.</t>
  </si>
  <si>
    <t>Силовой трансформатор ТМГ 400/6/0,4 кВ (тех. присоединение г. Пенза, ул. Свободы/ул. Столярная)</t>
  </si>
  <si>
    <t>Газоразрядные лампы (ООО фирма "Промсвет")</t>
  </si>
  <si>
    <t>подписан 20.03.20г.</t>
  </si>
  <si>
    <t>подписан 19.03.20г.</t>
  </si>
  <si>
    <t>июнь</t>
  </si>
  <si>
    <t>подписан 02.02.20г.</t>
  </si>
  <si>
    <t>Лампы газоразрядные (ООО "Минимакс-Уфа")</t>
  </si>
  <si>
    <t>подписан 23.03.20г</t>
  </si>
  <si>
    <t>подписан 25.03.20г.</t>
  </si>
  <si>
    <t>Единственный источник</t>
  </si>
  <si>
    <t>подписан 01.04.20г.</t>
  </si>
  <si>
    <t>подписан 09.04.20г.</t>
  </si>
  <si>
    <t>подписан 20.04.20г.</t>
  </si>
  <si>
    <t>Силовой трансформатор ТСКС</t>
  </si>
  <si>
    <t>Счётчики электрической энергии AS3500 или эквивалент</t>
  </si>
  <si>
    <t>Счётчики электрической энергии ПСЧ и СЭТ или эквивалент</t>
  </si>
  <si>
    <t>Комплектное распределительное устройство КРУ 10кВ в составе камер КСО-298 в количестве 24 шт. (РП-29)</t>
  </si>
  <si>
    <t>Кабель АВБШв 4х95 1кВ (тех.присоединение ул. Измайлова)</t>
  </si>
  <si>
    <t xml:space="preserve"> май</t>
  </si>
  <si>
    <t>Силовой трансформатор ТМГ 400/6/0,4кВ (средний ремонт)</t>
  </si>
  <si>
    <t>Кабель АСБл 3х150 10 кВ (тех. присоединение ул. Свердлова)</t>
  </si>
  <si>
    <t>Запрос предложений в электронной форме</t>
  </si>
  <si>
    <t>Силовые трансформаторы 630/6/0,4кВ 12сер. (тех.присоединение ул. Сумская, мкр. "Северная поляна") и ТМГ 160/6/0,4кВ 12сер. (тех. присоединение ул. Свердлова)</t>
  </si>
  <si>
    <t>подписан 29.05.20г.</t>
  </si>
  <si>
    <t>Камеры КСО-298 (тех. присоединение г. Пенза, ул. Свердлова)</t>
  </si>
  <si>
    <t>Силовые трансформаторы ТМГ (средний ремонт)</t>
  </si>
  <si>
    <t>подписан 02.06.20г.</t>
  </si>
  <si>
    <t>Стойки СВ-95-3с</t>
  </si>
  <si>
    <t>Блоки ФБС</t>
  </si>
  <si>
    <t>подписан 05.06.20г.</t>
  </si>
  <si>
    <t>Провод СИП (аренда)</t>
  </si>
  <si>
    <t>Счётчикии электрической энергии Меркурий или эквивалент</t>
  </si>
  <si>
    <t>подписан 09.06.20г.</t>
  </si>
  <si>
    <t>Реконструкция  здания литер В по адресу - г. Пенза, ул. Стрельбищенская, 13, административное здание</t>
  </si>
  <si>
    <t>подписан 08.06.20г.</t>
  </si>
  <si>
    <t>подписан 03.06.20г.</t>
  </si>
  <si>
    <t>Переустройство электрических сетей для повышения надёжности и качества электроснабжения потребителей в центральной части г. Пензы (ул. Каракозова-ул.  Московская)</t>
  </si>
  <si>
    <t>подписан 16.06.20г.</t>
  </si>
  <si>
    <t>Муфты</t>
  </si>
  <si>
    <t>Ремонт трансформатора ТМЗ-1000/10/0,4</t>
  </si>
  <si>
    <t>подписан 19.06.20г.</t>
  </si>
  <si>
    <t>подписан 23.06.20г.</t>
  </si>
  <si>
    <t>подписан 10.06.20г.</t>
  </si>
  <si>
    <t>Выкатной элемент в комплекте с трансформатором напряжения под КМО-Ррб07 в количестве 2-х штук (ТП-733)</t>
  </si>
  <si>
    <t>Комплектная двухтрансформаторная подстанция 2КТП 160/6/0,4кВ с двумя силовыми трансформаторами ТМГ 160/6/0,4 кВ (тех. присоединение г. Пенза, ул. Куйбышева)</t>
  </si>
  <si>
    <t>подписан 26.06.20г.</t>
  </si>
  <si>
    <t>подписан 29.06.20г.</t>
  </si>
  <si>
    <t>подписан 30.06.20г.</t>
  </si>
  <si>
    <t>Камеры КСО-298  (тех. присоединение г. Пенза, ул. Богданова, з/у 34)</t>
  </si>
  <si>
    <t>Силовой трансформатор ТМГ 630/6/0,4кВ (тех. присоединение г. Пенза, ул. Урицкого, 105)</t>
  </si>
  <si>
    <t>Кабель АСБл 3х150 10 кВ (тех. присоединение ул. Богданова, з/у 34), 3х120 10кВ (тех. присоединение ул. Ставропольская, з/у 2А)</t>
  </si>
  <si>
    <r>
      <t>за 1 м</t>
    </r>
    <r>
      <rPr>
        <sz val="16"/>
        <rFont val="Calibri"/>
        <family val="2"/>
      </rPr>
      <t>²</t>
    </r>
    <r>
      <rPr>
        <sz val="12"/>
        <rFont val="Arial"/>
        <family val="2"/>
      </rPr>
      <t xml:space="preserve"> </t>
    </r>
    <r>
      <rPr>
        <sz val="14"/>
        <rFont val="Arial"/>
        <family val="2"/>
      </rPr>
      <t>асфальтобетонной смеси Б-2,В-2</t>
    </r>
  </si>
  <si>
    <t>за 1 м² щебёночномастичной смеси</t>
  </si>
  <si>
    <t>за 1 пог.м камня ботового БР 100.30.15</t>
  </si>
  <si>
    <t>за 1 пог.м камня ботового БР 100.20.8</t>
  </si>
  <si>
    <t>Восстановление асфальтобетонного покрытия, а так же восстановление бордюрного камня внутриквартальных и магистральных дорог,  после земляных работ, производимых персоналом ЗАО "Пензенская горэлектросеть":</t>
  </si>
  <si>
    <t>подписан 09.07.20г.</t>
  </si>
  <si>
    <t>Кабель АСБл 3х150 10кВ (ремонт кабельной линии)</t>
  </si>
  <si>
    <t>Силовые трансформаторы ТСКС (РП-54 и РП-34)</t>
  </si>
  <si>
    <t>Кабель АВБШв 4х240 1 кВ (тех. присоединение г. Пенза, ул. Турищева, 1)</t>
  </si>
  <si>
    <t>Силовой трансформатор ТМГ 400/10/0,4кВ (тех.присоединение  севернее мкр. №3 3-ей очереди строительства жилого района Арбеково )</t>
  </si>
  <si>
    <t>Приборы учёта электрической энергии (рамочный договор)</t>
  </si>
  <si>
    <t>пожписан 16.07.20г.</t>
  </si>
  <si>
    <t>подписан 16.07.20г.</t>
  </si>
  <si>
    <t>подписан 20.07.20г.</t>
  </si>
  <si>
    <t>подписан 24.07.20г.</t>
  </si>
  <si>
    <t>Бентонит и полимеры</t>
  </si>
  <si>
    <t>кг</t>
  </si>
  <si>
    <t>подписан 29.07.20г.</t>
  </si>
  <si>
    <t>Закупка газоразрядных ламп (ООО фирма "Промсвет")</t>
  </si>
  <si>
    <t>подписан 23.07.20г.</t>
  </si>
  <si>
    <t xml:space="preserve">Заместитель генерального директора по капитальному строительству и                                                       </t>
  </si>
  <si>
    <t>реализации услуг                                                                                                                                      А.Н. Мешков</t>
  </si>
  <si>
    <t>подписпн 29.07.20г.</t>
  </si>
  <si>
    <t>подписан 03.08.20г.</t>
  </si>
  <si>
    <t>подписан 05.08.20г.</t>
  </si>
  <si>
    <t>Передвижная мастерская на шасси ГАЗ-C41R13</t>
  </si>
  <si>
    <t>Силовой трансформатор ТМГ 400/6/0,4кВ ( тех. присоединение г. Пенза, ул. Горная, 3А)</t>
  </si>
  <si>
    <t>Комплектная трансформаторная подстанция КТП 400/6/0,4кВ с силовым трансформатором ТМГ 400/6/0,4кВ (тех. присоединение г. Пенза, ул. Ленина, 7)</t>
  </si>
  <si>
    <t>Оказание услуг по проведению углублённых периодических обязательных медицинских осмотров работников ЗАО "Пензенская горэлектросеть"</t>
  </si>
  <si>
    <t>подписан 11.08.20г.</t>
  </si>
  <si>
    <t>Бурильная машина БМ-205Д на базе трактора ТМЗ-82.1</t>
  </si>
  <si>
    <t>Выполнение работ по ремонту асфальтного покрытия нежилого здания (гараж, склад) базы сетевых районов ЗАО "Пензенская горэлектросеть" по ул. Стрельбищенская, 13</t>
  </si>
  <si>
    <t>подписан 14.08.20г.</t>
  </si>
  <si>
    <t xml:space="preserve">Комплектная двухтрансформаторная подстанция 2КТП 1000/10/0,4кВ с двумя силовыми трансформаторами ТМГ 1000/10/0,4кВ </t>
  </si>
  <si>
    <t>Оказание услуг по передачи данных систем учёта электроэнергии средствами собственной сети подвижной радиотелефонной  связи (sim-карты) в количестве 500 штук</t>
  </si>
  <si>
    <t>Силовой трансформатор ТМГ 630/6/0,4кВ (тех. присоединение г. Пенза, ул. Кураева, 34Б)</t>
  </si>
  <si>
    <t>подписан 13.08.20г.</t>
  </si>
  <si>
    <t>Аккумуляторы Leoch DJM-12120 или эквивалент</t>
  </si>
  <si>
    <t>подписан 25.08.20г.</t>
  </si>
  <si>
    <t>подписан 27.08.20г.</t>
  </si>
  <si>
    <t xml:space="preserve">Переустройство электрических сетей для повышения надёжности и качества электроснабжения потребителей в районе ул. Луговая – ул. Проточная (мкр. Барковка) (проект шифр: 163-8-19-ЭС) </t>
  </si>
  <si>
    <t xml:space="preserve">Переустройство ЛЭП-6кВ ПС 110/6кВ «Восточная»  (ф.110) для улучшения электроснабжения мкр. Шуист» (проект шифр: 193-9-19-ЭС) </t>
  </si>
  <si>
    <t>подписан 01.09.20г.</t>
  </si>
  <si>
    <t>Силовой трансформатор ТМГ 250/6/0,4кВ (тех. присоединение г. Пенза, ул. Стрельбищенская, 58)</t>
  </si>
  <si>
    <t>Поставка оборудования и выполнение строительно-монтажных и пуско-наладочных работ по внедрению автоматизированной информационно-измерительной системы коммерческого учёта электроэнергии (АИИС КУЭ) на трансформаторных подстанциях  для ЗАО «Пензенская горэлектросеть».</t>
  </si>
  <si>
    <t>Запрос предложений в электроннной форме</t>
  </si>
  <si>
    <t>Поставка оборудования и выполнение строительно-монтажных и пуско-наладочных работ по внедрению автоматизированной системы управления технологическими процессами (АСУ ТП) на РП-25 и РП-29</t>
  </si>
  <si>
    <t>подписан 07.09.20г.</t>
  </si>
  <si>
    <t>подписан 17.08.20г.</t>
  </si>
  <si>
    <t>Выполнение работ по ремонту силового трансформатора ТМ мощностью 1000 кВа</t>
  </si>
  <si>
    <t>Стойки СВ-95-3с и СВ-110-5 (средний ремонт)</t>
  </si>
  <si>
    <t>Выполнение работ по изготовлению и установке фасадной системы с входной группой для административного здания по адресу - г. Пенза, ул. Стрельбищенская, 13</t>
  </si>
  <si>
    <t>подписан 11.09.20г.</t>
  </si>
  <si>
    <t>подписан 14.09.20г.</t>
  </si>
  <si>
    <t>подписан 15.09.20г.</t>
  </si>
  <si>
    <t>Силовой трансформатор ТМГ 630/6/0,4кВ (тех. присоединение г. Пенза, ул.. Вяземского, 25Д)</t>
  </si>
  <si>
    <t>подписан 25.09.20г.</t>
  </si>
  <si>
    <t>подписан 28.09.20г.</t>
  </si>
  <si>
    <t>подписан 24.09.20г.</t>
  </si>
  <si>
    <t xml:space="preserve">декабрь </t>
  </si>
  <si>
    <t>Кабель АСБл 3х150 10кВ (тех.присоединение г.Пенза, пр. Жемчужный)</t>
  </si>
  <si>
    <t>Комплектная двухтрансформаторная подстанция 2КТП 250/6/0,4кВ, с двумя силовыми трансформаторами ТМГ 250/6/0,4кВ (тех. присоединение г. Пенза, пр. Жемчужный)</t>
  </si>
  <si>
    <t>Силовой трансформатор ТМГ 400/10/0,4 кВ (тех. присоединение г. Пенза, ул. Левитана, 45А)</t>
  </si>
  <si>
    <t>Пускорегулирующие аппараты (ПРА)</t>
  </si>
  <si>
    <t>подписан 08.10.20г.</t>
  </si>
  <si>
    <t>подписан 13.10.20г.</t>
  </si>
  <si>
    <t>Ремонт и комплексная ревизия силового масляного трансформатора ТМ-1000/10/0,4 Заводской №2369</t>
  </si>
  <si>
    <t>подписан 15.10.20г.</t>
  </si>
  <si>
    <t>подписан 05.10.20г.</t>
  </si>
  <si>
    <t>подписан 19.10.20г.</t>
  </si>
  <si>
    <t>пожписан 20.10.20г.</t>
  </si>
  <si>
    <t>подписан 21.10.20г.</t>
  </si>
  <si>
    <t>март 2021г.</t>
  </si>
  <si>
    <t>подписан 29.10.20г.</t>
  </si>
  <si>
    <t>подписан 05.11.20г.</t>
  </si>
  <si>
    <t>Вольтамперфазометр ВАФ или эквивалент</t>
  </si>
  <si>
    <t>январт 2021г.</t>
  </si>
  <si>
    <t>Поставка оборудования для монтажа мультизональной системы кондиционирования в административном  здании литера В по адресу - г. Пенза, ул. Стрельбищенская, 13</t>
  </si>
  <si>
    <t>Силовой трансформатор ТМГ 400/10/0,4кВ (тех. присоединение г. Пенза, ул. Ульяновская, 29)</t>
  </si>
  <si>
    <t>подписан 16.11.20г.</t>
  </si>
  <si>
    <t>Кабель АСБл 3х150 10кВ (тех.присоединение г.Пенза, ул. 65-летия Победы, з/у №2А)</t>
  </si>
  <si>
    <t>Комплектная двухтрансформаторная подстанция 2КТП 1000/6/0,4кВ с двумя силовыми трансформаторами ТМГ 1000/6/0,4кВ (тех. присоединение г. Пенза, ул. Богданова, з/у №34)</t>
  </si>
  <si>
    <t>подписан 19.11.20г.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</si>
</sst>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Arial Unicode MS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6"/>
      <name val="Calibri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1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" fillId="0" borderId="0">
      <alignment/>
      <protection/>
    </xf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53" applyFont="1" applyAlignment="1">
      <alignment horizontal="left"/>
      <protection/>
    </xf>
    <xf numFmtId="0" fontId="8" fillId="0" borderId="0" xfId="53" applyFont="1">
      <alignment/>
      <protection/>
    </xf>
    <xf numFmtId="0" fontId="8" fillId="0" borderId="0" xfId="53" applyFont="1" applyAlignment="1">
      <alignment horizontal="center" vertical="center"/>
      <protection/>
    </xf>
    <xf numFmtId="0" fontId="8" fillId="0" borderId="0" xfId="53" applyFont="1" applyAlignment="1">
      <alignment/>
      <protection/>
    </xf>
    <xf numFmtId="0" fontId="8" fillId="0" borderId="0" xfId="0" applyFont="1" applyFill="1" applyAlignment="1">
      <alignment/>
    </xf>
    <xf numFmtId="0" fontId="8" fillId="0" borderId="0" xfId="53" applyFont="1" applyAlignment="1">
      <alignment horizontal="left"/>
      <protection/>
    </xf>
    <xf numFmtId="0" fontId="8" fillId="0" borderId="0" xfId="53" applyFont="1" applyAlignment="1">
      <alignment horizontal="right"/>
      <protection/>
    </xf>
    <xf numFmtId="0" fontId="8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indent="15"/>
    </xf>
    <xf numFmtId="0" fontId="9" fillId="0" borderId="0" xfId="0" applyFont="1" applyAlignment="1">
      <alignment horizontal="left" indent="10"/>
    </xf>
    <xf numFmtId="0" fontId="8" fillId="0" borderId="0" xfId="0" applyFont="1" applyAlignment="1">
      <alignment horizontal="left" indent="10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172" fontId="9" fillId="0" borderId="0" xfId="0" applyNumberFormat="1" applyFont="1" applyAlignment="1">
      <alignment/>
    </xf>
    <xf numFmtId="172" fontId="9" fillId="0" borderId="0" xfId="0" applyNumberFormat="1" applyFont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 shrinkToFit="1"/>
    </xf>
    <xf numFmtId="172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 wrapText="1"/>
    </xf>
    <xf numFmtId="172" fontId="8" fillId="0" borderId="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2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2" fontId="8" fillId="0" borderId="19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8" fillId="0" borderId="14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172" fontId="8" fillId="0" borderId="22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 shrinkToFit="1"/>
    </xf>
    <xf numFmtId="0" fontId="8" fillId="0" borderId="24" xfId="0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/>
    </xf>
    <xf numFmtId="172" fontId="11" fillId="0" borderId="22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172" fontId="10" fillId="0" borderId="15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172" fontId="9" fillId="0" borderId="22" xfId="0" applyNumberFormat="1" applyFont="1" applyFill="1" applyBorder="1" applyAlignment="1">
      <alignment horizontal="center" vertical="center" wrapText="1"/>
    </xf>
    <xf numFmtId="172" fontId="8" fillId="0" borderId="24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172" fontId="8" fillId="0" borderId="16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172" fontId="9" fillId="0" borderId="16" xfId="0" applyNumberFormat="1" applyFont="1" applyFill="1" applyBorder="1" applyAlignment="1">
      <alignment horizontal="center" vertical="center" wrapText="1"/>
    </xf>
    <xf numFmtId="172" fontId="9" fillId="0" borderId="21" xfId="0" applyNumberFormat="1" applyFont="1" applyFill="1" applyBorder="1" applyAlignment="1">
      <alignment horizontal="center" vertical="center" wrapText="1"/>
    </xf>
    <xf numFmtId="172" fontId="9" fillId="0" borderId="22" xfId="0" applyNumberFormat="1" applyFont="1" applyFill="1" applyBorder="1" applyAlignment="1">
      <alignment horizontal="center" vertical="center" wrapText="1"/>
    </xf>
    <xf numFmtId="172" fontId="8" fillId="0" borderId="29" xfId="0" applyNumberFormat="1" applyFont="1" applyFill="1" applyBorder="1" applyAlignment="1">
      <alignment horizontal="center" vertical="center" wrapText="1"/>
    </xf>
    <xf numFmtId="172" fontId="8" fillId="0" borderId="30" xfId="0" applyNumberFormat="1" applyFont="1" applyFill="1" applyBorder="1" applyAlignment="1">
      <alignment horizontal="center" vertical="center" wrapText="1"/>
    </xf>
    <xf numFmtId="172" fontId="8" fillId="0" borderId="24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172" fontId="8" fillId="0" borderId="16" xfId="0" applyNumberFormat="1" applyFont="1" applyFill="1" applyBorder="1" applyAlignment="1">
      <alignment horizontal="center" vertical="center" wrapText="1"/>
    </xf>
    <xf numFmtId="172" fontId="8" fillId="0" borderId="21" xfId="0" applyNumberFormat="1" applyFont="1" applyFill="1" applyBorder="1" applyAlignment="1">
      <alignment horizontal="center" vertical="center" wrapText="1"/>
    </xf>
    <xf numFmtId="172" fontId="8" fillId="0" borderId="2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9" fillId="0" borderId="1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8" fillId="0" borderId="19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 shrinkToFit="1"/>
    </xf>
    <xf numFmtId="0" fontId="9" fillId="0" borderId="23" xfId="0" applyFont="1" applyFill="1" applyBorder="1" applyAlignment="1">
      <alignment horizontal="center" vertical="center" wrapText="1" shrinkToFi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172" fontId="8" fillId="0" borderId="35" xfId="0" applyNumberFormat="1" applyFont="1" applyFill="1" applyBorder="1" applyAlignment="1">
      <alignment horizontal="center" vertical="center" wrapText="1"/>
    </xf>
    <xf numFmtId="172" fontId="8" fillId="0" borderId="36" xfId="0" applyNumberFormat="1" applyFont="1" applyFill="1" applyBorder="1" applyAlignment="1">
      <alignment horizontal="center" vertical="center" wrapText="1"/>
    </xf>
    <xf numFmtId="172" fontId="8" fillId="0" borderId="14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/>
    </xf>
    <xf numFmtId="4" fontId="8" fillId="0" borderId="22" xfId="0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172" fontId="8" fillId="0" borderId="39" xfId="0" applyNumberFormat="1" applyFont="1" applyFill="1" applyBorder="1" applyAlignment="1">
      <alignment horizontal="center" vertical="center" wrapText="1"/>
    </xf>
    <xf numFmtId="172" fontId="8" fillId="0" borderId="40" xfId="0" applyNumberFormat="1" applyFont="1" applyFill="1" applyBorder="1" applyAlignment="1">
      <alignment horizontal="center" vertical="center" wrapText="1"/>
    </xf>
    <xf numFmtId="172" fontId="8" fillId="0" borderId="4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R150"/>
  <sheetViews>
    <sheetView tabSelected="1" view="pageBreakPreview" zoomScale="75" zoomScaleSheetLayoutView="75" zoomScalePageLayoutView="0" workbookViewId="0" topLeftCell="D124">
      <selection activeCell="M125" sqref="M125:P125"/>
    </sheetView>
  </sheetViews>
  <sheetFormatPr defaultColWidth="9.00390625" defaultRowHeight="12.75"/>
  <cols>
    <col min="1" max="1" width="10.75390625" style="21" customWidth="1"/>
    <col min="2" max="2" width="90.125" style="19" customWidth="1"/>
    <col min="3" max="3" width="39.00390625" style="18" customWidth="1"/>
    <col min="4" max="5" width="10.125" style="18" customWidth="1"/>
    <col min="6" max="6" width="15.375" style="18" customWidth="1"/>
    <col min="7" max="7" width="18.75390625" style="18" customWidth="1"/>
    <col min="8" max="8" width="10.00390625" style="18" customWidth="1"/>
    <col min="9" max="9" width="37.00390625" style="20" customWidth="1"/>
    <col min="10" max="10" width="35.125" style="20" customWidth="1"/>
    <col min="11" max="12" width="17.25390625" style="20" hidden="1" customWidth="1"/>
    <col min="13" max="13" width="17.00390625" style="18" customWidth="1"/>
    <col min="14" max="14" width="16.375" style="18" customWidth="1"/>
    <col min="15" max="15" width="15.625" style="18" customWidth="1"/>
    <col min="16" max="16" width="35.25390625" style="18" customWidth="1"/>
    <col min="17" max="17" width="23.75390625" style="18" hidden="1" customWidth="1"/>
    <col min="18" max="16384" width="9.125" style="18" customWidth="1"/>
  </cols>
  <sheetData>
    <row r="1" ht="15.75"/>
    <row r="2" spans="1:252" ht="20.25">
      <c r="A2" s="22"/>
      <c r="B2" s="23" t="s">
        <v>0</v>
      </c>
      <c r="C2" s="24"/>
      <c r="D2" s="24"/>
      <c r="E2" s="24"/>
      <c r="F2" s="24"/>
      <c r="G2" s="24"/>
      <c r="H2" s="24"/>
      <c r="I2" s="25"/>
      <c r="J2" s="25"/>
      <c r="K2" s="25"/>
      <c r="L2" s="25"/>
      <c r="M2" s="24"/>
      <c r="N2" s="26"/>
      <c r="O2" s="26"/>
      <c r="P2" s="26"/>
      <c r="Q2" s="24"/>
      <c r="R2" s="27"/>
      <c r="S2" s="2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</row>
    <row r="3" spans="1:252" ht="20.25">
      <c r="A3" s="22"/>
      <c r="B3" s="23" t="s">
        <v>27</v>
      </c>
      <c r="C3" s="24"/>
      <c r="D3" s="24"/>
      <c r="E3" s="24"/>
      <c r="F3" s="24"/>
      <c r="G3" s="24"/>
      <c r="H3" s="24"/>
      <c r="I3" s="25"/>
      <c r="J3" s="25"/>
      <c r="K3" s="25"/>
      <c r="L3" s="25"/>
      <c r="M3" s="24"/>
      <c r="N3" s="23" t="s">
        <v>47</v>
      </c>
      <c r="O3" s="26"/>
      <c r="P3" s="26"/>
      <c r="Q3" s="24"/>
      <c r="R3" s="27"/>
      <c r="S3" s="2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</row>
    <row r="4" spans="1:252" ht="23.25" customHeight="1">
      <c r="A4" s="22"/>
      <c r="B4" s="23" t="s">
        <v>69</v>
      </c>
      <c r="C4" s="24"/>
      <c r="D4" s="24"/>
      <c r="E4" s="24"/>
      <c r="F4" s="24"/>
      <c r="G4" s="24"/>
      <c r="H4" s="24"/>
      <c r="I4" s="25"/>
      <c r="J4" s="25"/>
      <c r="K4" s="25"/>
      <c r="L4" s="25"/>
      <c r="M4" s="24"/>
      <c r="N4" s="28" t="s">
        <v>35</v>
      </c>
      <c r="O4" s="26"/>
      <c r="P4" s="26"/>
      <c r="Q4" s="24"/>
      <c r="R4" s="27"/>
      <c r="S4" s="2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</row>
    <row r="5" spans="1:252" ht="24" customHeight="1">
      <c r="A5" s="22"/>
      <c r="B5" s="24"/>
      <c r="C5" s="24"/>
      <c r="D5" s="24"/>
      <c r="E5" s="24"/>
      <c r="F5" s="24"/>
      <c r="G5" s="24"/>
      <c r="H5" s="24"/>
      <c r="I5" s="25"/>
      <c r="J5" s="25"/>
      <c r="K5" s="25"/>
      <c r="L5" s="25"/>
      <c r="M5" s="24"/>
      <c r="N5" s="28" t="s">
        <v>48</v>
      </c>
      <c r="O5" s="26"/>
      <c r="P5" s="29"/>
      <c r="Q5" s="24"/>
      <c r="R5" s="27"/>
      <c r="S5" s="2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</row>
    <row r="6" spans="1:252" ht="24" customHeight="1">
      <c r="A6" s="22"/>
      <c r="B6" s="24" t="s">
        <v>59</v>
      </c>
      <c r="C6" s="24"/>
      <c r="D6" s="24"/>
      <c r="E6" s="24"/>
      <c r="F6" s="24"/>
      <c r="G6" s="24"/>
      <c r="H6" s="24"/>
      <c r="I6" s="25"/>
      <c r="J6" s="25"/>
      <c r="K6" s="25"/>
      <c r="L6" s="25"/>
      <c r="M6" s="24"/>
      <c r="N6" s="26" t="s">
        <v>56</v>
      </c>
      <c r="O6" s="26"/>
      <c r="P6" s="26"/>
      <c r="Q6" s="24"/>
      <c r="R6" s="27"/>
      <c r="S6" s="2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</row>
    <row r="7" spans="1:252" ht="30" customHeight="1">
      <c r="A7" s="22"/>
      <c r="B7" s="24" t="s">
        <v>60</v>
      </c>
      <c r="C7" s="24"/>
      <c r="D7" s="24"/>
      <c r="E7" s="24"/>
      <c r="F7" s="24"/>
      <c r="G7" s="24"/>
      <c r="H7" s="24"/>
      <c r="I7" s="25"/>
      <c r="J7" s="25"/>
      <c r="K7" s="25"/>
      <c r="L7" s="25"/>
      <c r="M7" s="24" t="s">
        <v>49</v>
      </c>
      <c r="N7" s="26" t="s">
        <v>50</v>
      </c>
      <c r="O7" s="24"/>
      <c r="P7" s="26"/>
      <c r="Q7" s="24"/>
      <c r="R7" s="27"/>
      <c r="S7" s="2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</row>
    <row r="8" spans="1:252" ht="24" customHeight="1">
      <c r="A8" s="22"/>
      <c r="B8" s="24" t="s">
        <v>51</v>
      </c>
      <c r="C8" s="24"/>
      <c r="D8" s="24"/>
      <c r="E8" s="24"/>
      <c r="F8" s="24"/>
      <c r="G8" s="24"/>
      <c r="H8" s="24"/>
      <c r="I8" s="25"/>
      <c r="J8" s="25"/>
      <c r="K8" s="25"/>
      <c r="L8" s="25"/>
      <c r="M8" s="24"/>
      <c r="N8" s="26"/>
      <c r="O8" s="26"/>
      <c r="P8" s="26"/>
      <c r="Q8" s="24"/>
      <c r="R8" s="27"/>
      <c r="S8" s="2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</row>
    <row r="9" spans="1:252" ht="19.5" customHeight="1">
      <c r="A9" s="22"/>
      <c r="B9" s="24" t="s">
        <v>52</v>
      </c>
      <c r="C9" s="24"/>
      <c r="D9" s="24"/>
      <c r="E9" s="24"/>
      <c r="F9" s="24"/>
      <c r="G9" s="24"/>
      <c r="H9" s="24"/>
      <c r="I9" s="25"/>
      <c r="J9" s="25"/>
      <c r="K9" s="25"/>
      <c r="L9" s="25"/>
      <c r="M9" s="24"/>
      <c r="N9" s="24"/>
      <c r="O9" s="24"/>
      <c r="P9" s="24"/>
      <c r="Q9" s="24"/>
      <c r="R9" s="27"/>
      <c r="S9" s="2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</row>
    <row r="10" spans="1:252" ht="24" customHeight="1">
      <c r="A10" s="22"/>
      <c r="B10" s="26" t="s">
        <v>1</v>
      </c>
      <c r="C10" s="23">
        <v>5836601606</v>
      </c>
      <c r="D10" s="24"/>
      <c r="E10" s="24"/>
      <c r="F10" s="24"/>
      <c r="G10" s="24"/>
      <c r="H10" s="24"/>
      <c r="I10" s="25"/>
      <c r="J10" s="25"/>
      <c r="K10" s="25"/>
      <c r="L10" s="25"/>
      <c r="M10" s="24"/>
      <c r="N10" s="24"/>
      <c r="O10" s="24"/>
      <c r="P10" s="24"/>
      <c r="Q10" s="24"/>
      <c r="R10" s="27"/>
      <c r="S10" s="2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</row>
    <row r="11" spans="1:252" ht="23.25" customHeight="1">
      <c r="A11" s="22"/>
      <c r="B11" s="26" t="s">
        <v>2</v>
      </c>
      <c r="C11" s="23">
        <v>583601001</v>
      </c>
      <c r="D11" s="24"/>
      <c r="E11" s="24"/>
      <c r="F11" s="24"/>
      <c r="G11" s="24"/>
      <c r="H11" s="24"/>
      <c r="I11" s="25"/>
      <c r="J11" s="25"/>
      <c r="K11" s="25"/>
      <c r="L11" s="25"/>
      <c r="M11" s="24"/>
      <c r="N11" s="24"/>
      <c r="O11" s="24"/>
      <c r="P11" s="24"/>
      <c r="Q11" s="24"/>
      <c r="R11" s="27"/>
      <c r="S11" s="2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</row>
    <row r="12" spans="1:252" ht="20.25">
      <c r="A12" s="22"/>
      <c r="B12" s="26" t="s">
        <v>3</v>
      </c>
      <c r="C12" s="23">
        <v>56401368000</v>
      </c>
      <c r="D12" s="24"/>
      <c r="E12" s="24"/>
      <c r="F12" s="24"/>
      <c r="G12" s="24"/>
      <c r="H12" s="24"/>
      <c r="I12" s="25"/>
      <c r="J12" s="25"/>
      <c r="K12" s="25"/>
      <c r="L12" s="25"/>
      <c r="M12" s="24"/>
      <c r="N12" s="24"/>
      <c r="O12" s="24"/>
      <c r="P12" s="24"/>
      <c r="Q12" s="24"/>
      <c r="R12" s="27"/>
      <c r="S12" s="2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</row>
    <row r="13" spans="1:252" ht="21" thickBot="1">
      <c r="A13" s="22"/>
      <c r="B13" s="26"/>
      <c r="C13" s="129" t="s">
        <v>68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</row>
    <row r="14" spans="1:252" ht="20.25">
      <c r="A14" s="139" t="s">
        <v>38</v>
      </c>
      <c r="B14" s="135" t="s">
        <v>7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2" t="s">
        <v>8</v>
      </c>
      <c r="Q14" s="130" t="s">
        <v>9</v>
      </c>
      <c r="R14" s="27"/>
      <c r="S14" s="2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</row>
    <row r="15" spans="1:252" ht="111" customHeight="1">
      <c r="A15" s="137"/>
      <c r="B15" s="134" t="s">
        <v>11</v>
      </c>
      <c r="C15" s="134" t="s">
        <v>12</v>
      </c>
      <c r="D15" s="134" t="s">
        <v>13</v>
      </c>
      <c r="E15" s="134"/>
      <c r="F15" s="134" t="s">
        <v>16</v>
      </c>
      <c r="G15" s="134" t="s">
        <v>17</v>
      </c>
      <c r="H15" s="134"/>
      <c r="I15" s="134" t="s">
        <v>26</v>
      </c>
      <c r="J15" s="134" t="s">
        <v>36</v>
      </c>
      <c r="K15" s="134" t="s">
        <v>57</v>
      </c>
      <c r="L15" s="134" t="s">
        <v>58</v>
      </c>
      <c r="M15" s="134" t="s">
        <v>46</v>
      </c>
      <c r="N15" s="134" t="s">
        <v>20</v>
      </c>
      <c r="O15" s="134"/>
      <c r="P15" s="133"/>
      <c r="Q15" s="131"/>
      <c r="R15" s="27"/>
      <c r="S15" s="2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</row>
    <row r="16" spans="1:252" ht="162">
      <c r="A16" s="137"/>
      <c r="B16" s="134"/>
      <c r="C16" s="134"/>
      <c r="D16" s="80" t="s">
        <v>14</v>
      </c>
      <c r="E16" s="80" t="s">
        <v>55</v>
      </c>
      <c r="F16" s="134"/>
      <c r="G16" s="80" t="s">
        <v>18</v>
      </c>
      <c r="H16" s="80" t="s">
        <v>55</v>
      </c>
      <c r="I16" s="136"/>
      <c r="J16" s="134"/>
      <c r="K16" s="134"/>
      <c r="L16" s="134"/>
      <c r="M16" s="134"/>
      <c r="N16" s="80" t="s">
        <v>53</v>
      </c>
      <c r="O16" s="80" t="s">
        <v>21</v>
      </c>
      <c r="P16" s="133"/>
      <c r="Q16" s="30" t="s">
        <v>10</v>
      </c>
      <c r="R16" s="27"/>
      <c r="S16" s="2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</row>
    <row r="17" spans="1:252" ht="21" thickBot="1">
      <c r="A17" s="55">
        <v>1</v>
      </c>
      <c r="B17" s="56">
        <v>2</v>
      </c>
      <c r="C17" s="34">
        <v>3</v>
      </c>
      <c r="D17" s="34">
        <v>4</v>
      </c>
      <c r="E17" s="34">
        <v>5</v>
      </c>
      <c r="F17" s="34">
        <v>6</v>
      </c>
      <c r="G17" s="34">
        <v>7</v>
      </c>
      <c r="H17" s="34">
        <v>8</v>
      </c>
      <c r="I17" s="34">
        <v>9</v>
      </c>
      <c r="J17" s="34">
        <v>10</v>
      </c>
      <c r="K17" s="34">
        <v>11</v>
      </c>
      <c r="L17" s="34">
        <v>12</v>
      </c>
      <c r="M17" s="34">
        <v>13</v>
      </c>
      <c r="N17" s="34">
        <v>14</v>
      </c>
      <c r="O17" s="34">
        <v>15</v>
      </c>
      <c r="P17" s="57">
        <v>16</v>
      </c>
      <c r="Q17" s="31">
        <v>15</v>
      </c>
      <c r="R17" s="27"/>
      <c r="S17" s="2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</row>
    <row r="18" spans="1:252" ht="60.75">
      <c r="A18" s="62">
        <v>1</v>
      </c>
      <c r="B18" s="80" t="s">
        <v>66</v>
      </c>
      <c r="C18" s="80" t="s">
        <v>40</v>
      </c>
      <c r="D18" s="32" t="s">
        <v>61</v>
      </c>
      <c r="E18" s="84" t="s">
        <v>41</v>
      </c>
      <c r="F18" s="51">
        <v>1</v>
      </c>
      <c r="G18" s="52" t="s">
        <v>42</v>
      </c>
      <c r="H18" s="52" t="s">
        <v>43</v>
      </c>
      <c r="I18" s="88">
        <v>5928000</v>
      </c>
      <c r="J18" s="63">
        <f>I18</f>
        <v>5928000</v>
      </c>
      <c r="K18" s="63"/>
      <c r="L18" s="63"/>
      <c r="M18" s="63" t="s">
        <v>87</v>
      </c>
      <c r="N18" s="64" t="s">
        <v>70</v>
      </c>
      <c r="O18" s="64" t="s">
        <v>71</v>
      </c>
      <c r="P18" s="58" t="s">
        <v>65</v>
      </c>
      <c r="Q18" s="35"/>
      <c r="R18" s="27"/>
      <c r="S18" s="2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</row>
    <row r="19" spans="1:252" ht="60.75">
      <c r="A19" s="62">
        <v>2</v>
      </c>
      <c r="B19" s="80" t="s">
        <v>67</v>
      </c>
      <c r="C19" s="80" t="s">
        <v>40</v>
      </c>
      <c r="D19" s="32" t="s">
        <v>45</v>
      </c>
      <c r="E19" s="52" t="s">
        <v>63</v>
      </c>
      <c r="F19" s="51">
        <v>200</v>
      </c>
      <c r="G19" s="52" t="s">
        <v>42</v>
      </c>
      <c r="H19" s="52" t="s">
        <v>43</v>
      </c>
      <c r="I19" s="88">
        <v>154274.74</v>
      </c>
      <c r="J19" s="63">
        <v>149930</v>
      </c>
      <c r="K19" s="63"/>
      <c r="L19" s="63"/>
      <c r="M19" s="63" t="s">
        <v>85</v>
      </c>
      <c r="N19" s="64" t="s">
        <v>70</v>
      </c>
      <c r="O19" s="64" t="s">
        <v>44</v>
      </c>
      <c r="P19" s="58" t="s">
        <v>84</v>
      </c>
      <c r="Q19" s="35"/>
      <c r="R19" s="27"/>
      <c r="S19" s="2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</row>
    <row r="20" spans="1:252" ht="81">
      <c r="A20" s="62">
        <v>3</v>
      </c>
      <c r="B20" s="80" t="s">
        <v>73</v>
      </c>
      <c r="C20" s="80" t="s">
        <v>40</v>
      </c>
      <c r="D20" s="32" t="s">
        <v>61</v>
      </c>
      <c r="E20" s="84" t="s">
        <v>41</v>
      </c>
      <c r="F20" s="51">
        <v>1</v>
      </c>
      <c r="G20" s="52" t="s">
        <v>42</v>
      </c>
      <c r="H20" s="52" t="s">
        <v>43</v>
      </c>
      <c r="I20" s="88">
        <v>29900000</v>
      </c>
      <c r="J20" s="63">
        <v>24897023.05</v>
      </c>
      <c r="K20" s="63"/>
      <c r="L20" s="63"/>
      <c r="M20" s="63" t="s">
        <v>123</v>
      </c>
      <c r="N20" s="64" t="s">
        <v>70</v>
      </c>
      <c r="O20" s="64" t="s">
        <v>74</v>
      </c>
      <c r="P20" s="58" t="s">
        <v>75</v>
      </c>
      <c r="Q20" s="35"/>
      <c r="R20" s="27"/>
      <c r="S20" s="2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</row>
    <row r="21" spans="1:252" ht="39" customHeight="1">
      <c r="A21" s="140">
        <v>4</v>
      </c>
      <c r="B21" s="80" t="s">
        <v>76</v>
      </c>
      <c r="C21" s="125" t="s">
        <v>40</v>
      </c>
      <c r="D21" s="127" t="s">
        <v>61</v>
      </c>
      <c r="E21" s="108" t="s">
        <v>41</v>
      </c>
      <c r="F21" s="82">
        <v>1</v>
      </c>
      <c r="G21" s="108" t="s">
        <v>42</v>
      </c>
      <c r="H21" s="108" t="s">
        <v>43</v>
      </c>
      <c r="I21" s="70">
        <v>59950</v>
      </c>
      <c r="J21" s="63">
        <f>I21</f>
        <v>59950</v>
      </c>
      <c r="K21" s="63"/>
      <c r="L21" s="63"/>
      <c r="M21" s="114" t="s">
        <v>85</v>
      </c>
      <c r="N21" s="119" t="s">
        <v>70</v>
      </c>
      <c r="O21" s="119" t="s">
        <v>78</v>
      </c>
      <c r="P21" s="121" t="s">
        <v>75</v>
      </c>
      <c r="Q21" s="35"/>
      <c r="R21" s="27"/>
      <c r="S21" s="2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</row>
    <row r="22" spans="1:252" ht="41.25" customHeight="1">
      <c r="A22" s="141"/>
      <c r="B22" s="80" t="s">
        <v>77</v>
      </c>
      <c r="C22" s="126"/>
      <c r="D22" s="128"/>
      <c r="E22" s="110"/>
      <c r="F22" s="82">
        <v>2</v>
      </c>
      <c r="G22" s="110"/>
      <c r="H22" s="110"/>
      <c r="I22" s="70">
        <v>227350</v>
      </c>
      <c r="J22" s="63">
        <f>I22</f>
        <v>227350</v>
      </c>
      <c r="K22" s="63"/>
      <c r="L22" s="63"/>
      <c r="M22" s="116"/>
      <c r="N22" s="120"/>
      <c r="O22" s="120"/>
      <c r="P22" s="122"/>
      <c r="Q22" s="35"/>
      <c r="R22" s="27"/>
      <c r="S22" s="2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</row>
    <row r="23" spans="1:252" ht="60.75">
      <c r="A23" s="62">
        <v>5</v>
      </c>
      <c r="B23" s="80" t="s">
        <v>79</v>
      </c>
      <c r="C23" s="80" t="s">
        <v>40</v>
      </c>
      <c r="D23" s="32" t="s">
        <v>61</v>
      </c>
      <c r="E23" s="84" t="s">
        <v>41</v>
      </c>
      <c r="F23" s="51">
        <v>13</v>
      </c>
      <c r="G23" s="52" t="s">
        <v>42</v>
      </c>
      <c r="H23" s="52" t="s">
        <v>43</v>
      </c>
      <c r="I23" s="88">
        <v>201600</v>
      </c>
      <c r="J23" s="63">
        <v>143012</v>
      </c>
      <c r="K23" s="63"/>
      <c r="L23" s="63"/>
      <c r="M23" s="63" t="s">
        <v>94</v>
      </c>
      <c r="N23" s="64" t="s">
        <v>70</v>
      </c>
      <c r="O23" s="64" t="s">
        <v>44</v>
      </c>
      <c r="P23" s="58" t="s">
        <v>62</v>
      </c>
      <c r="Q23" s="35"/>
      <c r="R23" s="27"/>
      <c r="S23" s="2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</row>
    <row r="24" spans="1:252" ht="20.25">
      <c r="A24" s="140">
        <v>6</v>
      </c>
      <c r="B24" s="80" t="s">
        <v>80</v>
      </c>
      <c r="C24" s="125" t="s">
        <v>40</v>
      </c>
      <c r="D24" s="127" t="s">
        <v>61</v>
      </c>
      <c r="E24" s="108" t="s">
        <v>82</v>
      </c>
      <c r="F24" s="51">
        <v>2</v>
      </c>
      <c r="G24" s="108" t="s">
        <v>42</v>
      </c>
      <c r="H24" s="108" t="s">
        <v>43</v>
      </c>
      <c r="I24" s="150">
        <v>315151.8</v>
      </c>
      <c r="J24" s="114">
        <v>303586.92</v>
      </c>
      <c r="K24" s="63"/>
      <c r="L24" s="63"/>
      <c r="M24" s="114" t="s">
        <v>94</v>
      </c>
      <c r="N24" s="119" t="s">
        <v>70</v>
      </c>
      <c r="O24" s="119" t="s">
        <v>83</v>
      </c>
      <c r="P24" s="121" t="s">
        <v>62</v>
      </c>
      <c r="Q24" s="35"/>
      <c r="R24" s="27"/>
      <c r="S24" s="2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</row>
    <row r="25" spans="1:252" ht="20.25">
      <c r="A25" s="141"/>
      <c r="B25" s="80" t="s">
        <v>81</v>
      </c>
      <c r="C25" s="126"/>
      <c r="D25" s="128"/>
      <c r="E25" s="110"/>
      <c r="F25" s="51">
        <v>1400</v>
      </c>
      <c r="G25" s="110"/>
      <c r="H25" s="110"/>
      <c r="I25" s="151"/>
      <c r="J25" s="116"/>
      <c r="K25" s="63"/>
      <c r="L25" s="63"/>
      <c r="M25" s="116"/>
      <c r="N25" s="120"/>
      <c r="O25" s="120"/>
      <c r="P25" s="122"/>
      <c r="Q25" s="35"/>
      <c r="R25" s="27"/>
      <c r="S25" s="2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</row>
    <row r="26" spans="1:252" ht="59.25" customHeight="1">
      <c r="A26" s="86">
        <v>7</v>
      </c>
      <c r="B26" s="80" t="s">
        <v>89</v>
      </c>
      <c r="C26" s="80" t="s">
        <v>40</v>
      </c>
      <c r="D26" s="32" t="s">
        <v>61</v>
      </c>
      <c r="E26" s="84" t="s">
        <v>41</v>
      </c>
      <c r="F26" s="51">
        <v>1</v>
      </c>
      <c r="G26" s="52" t="s">
        <v>42</v>
      </c>
      <c r="H26" s="52" t="s">
        <v>43</v>
      </c>
      <c r="I26" s="70">
        <v>1000000</v>
      </c>
      <c r="J26" s="85">
        <f aca="true" t="shared" si="0" ref="J26:J43">I26</f>
        <v>1000000</v>
      </c>
      <c r="K26" s="63"/>
      <c r="L26" s="63"/>
      <c r="M26" s="85" t="s">
        <v>91</v>
      </c>
      <c r="N26" s="79" t="s">
        <v>70</v>
      </c>
      <c r="O26" s="79" t="s">
        <v>74</v>
      </c>
      <c r="P26" s="87" t="s">
        <v>84</v>
      </c>
      <c r="Q26" s="35"/>
      <c r="R26" s="27"/>
      <c r="S26" s="2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</row>
    <row r="27" spans="1:252" ht="60.75">
      <c r="A27" s="86">
        <v>8</v>
      </c>
      <c r="B27" s="80" t="s">
        <v>90</v>
      </c>
      <c r="C27" s="80" t="s">
        <v>40</v>
      </c>
      <c r="D27" s="32" t="s">
        <v>61</v>
      </c>
      <c r="E27" s="84" t="s">
        <v>41</v>
      </c>
      <c r="F27" s="51">
        <v>1</v>
      </c>
      <c r="G27" s="52" t="s">
        <v>42</v>
      </c>
      <c r="H27" s="52" t="s">
        <v>43</v>
      </c>
      <c r="I27" s="71">
        <v>1259479</v>
      </c>
      <c r="J27" s="85">
        <f t="shared" si="0"/>
        <v>1259479</v>
      </c>
      <c r="K27" s="63"/>
      <c r="L27" s="63"/>
      <c r="M27" s="85" t="s">
        <v>91</v>
      </c>
      <c r="N27" s="79" t="s">
        <v>70</v>
      </c>
      <c r="O27" s="79" t="s">
        <v>83</v>
      </c>
      <c r="P27" s="87" t="s">
        <v>84</v>
      </c>
      <c r="Q27" s="35"/>
      <c r="R27" s="27"/>
      <c r="S27" s="2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</row>
    <row r="28" spans="1:252" ht="60.75">
      <c r="A28" s="62">
        <v>9</v>
      </c>
      <c r="B28" s="80" t="s">
        <v>88</v>
      </c>
      <c r="C28" s="80" t="s">
        <v>40</v>
      </c>
      <c r="D28" s="32" t="s">
        <v>61</v>
      </c>
      <c r="E28" s="84" t="s">
        <v>41</v>
      </c>
      <c r="F28" s="51">
        <v>1</v>
      </c>
      <c r="G28" s="52" t="s">
        <v>42</v>
      </c>
      <c r="H28" s="52" t="s">
        <v>43</v>
      </c>
      <c r="I28" s="88">
        <v>260000</v>
      </c>
      <c r="J28" s="63">
        <f t="shared" si="0"/>
        <v>260000</v>
      </c>
      <c r="K28" s="63"/>
      <c r="L28" s="63"/>
      <c r="M28" s="63" t="s">
        <v>138</v>
      </c>
      <c r="N28" s="64" t="s">
        <v>44</v>
      </c>
      <c r="O28" s="64" t="s">
        <v>74</v>
      </c>
      <c r="P28" s="58" t="s">
        <v>84</v>
      </c>
      <c r="Q28" s="35"/>
      <c r="R28" s="27"/>
      <c r="S28" s="2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</row>
    <row r="29" spans="1:252" ht="60.75">
      <c r="A29" s="62">
        <v>10</v>
      </c>
      <c r="B29" s="80" t="s">
        <v>124</v>
      </c>
      <c r="C29" s="80" t="s">
        <v>40</v>
      </c>
      <c r="D29" s="32" t="s">
        <v>45</v>
      </c>
      <c r="E29" s="52" t="s">
        <v>63</v>
      </c>
      <c r="F29" s="51"/>
      <c r="G29" s="52" t="s">
        <v>42</v>
      </c>
      <c r="H29" s="52" t="s">
        <v>43</v>
      </c>
      <c r="I29" s="88">
        <v>3000000</v>
      </c>
      <c r="J29" s="63">
        <f t="shared" si="0"/>
        <v>3000000</v>
      </c>
      <c r="K29" s="63"/>
      <c r="L29" s="63"/>
      <c r="M29" s="63" t="s">
        <v>125</v>
      </c>
      <c r="N29" s="64" t="s">
        <v>44</v>
      </c>
      <c r="O29" s="64" t="s">
        <v>83</v>
      </c>
      <c r="P29" s="58" t="s">
        <v>62</v>
      </c>
      <c r="Q29" s="35"/>
      <c r="R29" s="27"/>
      <c r="S29" s="2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</row>
    <row r="30" spans="1:252" ht="60.75">
      <c r="A30" s="62">
        <v>11</v>
      </c>
      <c r="B30" s="80" t="s">
        <v>92</v>
      </c>
      <c r="C30" s="80" t="s">
        <v>40</v>
      </c>
      <c r="D30" s="32" t="s">
        <v>61</v>
      </c>
      <c r="E30" s="84" t="s">
        <v>41</v>
      </c>
      <c r="F30" s="51">
        <v>3292</v>
      </c>
      <c r="G30" s="52" t="s">
        <v>42</v>
      </c>
      <c r="H30" s="52" t="s">
        <v>43</v>
      </c>
      <c r="I30" s="88">
        <v>1625719.58</v>
      </c>
      <c r="J30" s="63">
        <v>1090112</v>
      </c>
      <c r="K30" s="63"/>
      <c r="L30" s="63"/>
      <c r="M30" s="63" t="s">
        <v>136</v>
      </c>
      <c r="N30" s="64" t="s">
        <v>44</v>
      </c>
      <c r="O30" s="64" t="s">
        <v>83</v>
      </c>
      <c r="P30" s="58" t="s">
        <v>62</v>
      </c>
      <c r="Q30" s="35"/>
      <c r="R30" s="27"/>
      <c r="S30" s="2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</row>
    <row r="31" spans="1:252" ht="60.75">
      <c r="A31" s="62">
        <v>12</v>
      </c>
      <c r="B31" s="80" t="s">
        <v>126</v>
      </c>
      <c r="C31" s="80" t="s">
        <v>40</v>
      </c>
      <c r="D31" s="32" t="s">
        <v>61</v>
      </c>
      <c r="E31" s="84" t="s">
        <v>41</v>
      </c>
      <c r="F31" s="51">
        <v>1097</v>
      </c>
      <c r="G31" s="52" t="s">
        <v>42</v>
      </c>
      <c r="H31" s="52" t="s">
        <v>43</v>
      </c>
      <c r="I31" s="88">
        <v>589285.2</v>
      </c>
      <c r="J31" s="63">
        <f t="shared" si="0"/>
        <v>589285.2</v>
      </c>
      <c r="K31" s="63"/>
      <c r="L31" s="63"/>
      <c r="M31" s="63" t="s">
        <v>127</v>
      </c>
      <c r="N31" s="64" t="s">
        <v>44</v>
      </c>
      <c r="O31" s="64" t="s">
        <v>83</v>
      </c>
      <c r="P31" s="58" t="s">
        <v>102</v>
      </c>
      <c r="Q31" s="35"/>
      <c r="R31" s="27"/>
      <c r="S31" s="2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</row>
    <row r="32" spans="1:252" ht="60.75">
      <c r="A32" s="86">
        <v>13</v>
      </c>
      <c r="B32" s="80" t="s">
        <v>96</v>
      </c>
      <c r="C32" s="80" t="s">
        <v>40</v>
      </c>
      <c r="D32" s="32" t="s">
        <v>45</v>
      </c>
      <c r="E32" s="52" t="s">
        <v>63</v>
      </c>
      <c r="F32" s="51"/>
      <c r="G32" s="52" t="s">
        <v>42</v>
      </c>
      <c r="H32" s="52" t="s">
        <v>43</v>
      </c>
      <c r="I32" s="88">
        <v>3000000</v>
      </c>
      <c r="J32" s="63">
        <f t="shared" si="0"/>
        <v>3000000</v>
      </c>
      <c r="K32" s="63"/>
      <c r="L32" s="63"/>
      <c r="M32" s="63" t="s">
        <v>132</v>
      </c>
      <c r="N32" s="64" t="s">
        <v>44</v>
      </c>
      <c r="O32" s="64" t="s">
        <v>83</v>
      </c>
      <c r="P32" s="58" t="s">
        <v>62</v>
      </c>
      <c r="Q32" s="35"/>
      <c r="R32" s="27"/>
      <c r="S32" s="2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</row>
    <row r="33" spans="1:252" ht="60.75">
      <c r="A33" s="62">
        <v>14</v>
      </c>
      <c r="B33" s="80" t="s">
        <v>121</v>
      </c>
      <c r="C33" s="80" t="s">
        <v>40</v>
      </c>
      <c r="D33" s="32" t="s">
        <v>45</v>
      </c>
      <c r="E33" s="52" t="s">
        <v>63</v>
      </c>
      <c r="F33" s="51"/>
      <c r="G33" s="52" t="s">
        <v>42</v>
      </c>
      <c r="H33" s="52" t="s">
        <v>43</v>
      </c>
      <c r="I33" s="88">
        <v>7000000</v>
      </c>
      <c r="J33" s="63">
        <f t="shared" si="0"/>
        <v>7000000</v>
      </c>
      <c r="K33" s="63"/>
      <c r="L33" s="63"/>
      <c r="M33" s="63" t="s">
        <v>136</v>
      </c>
      <c r="N33" s="64" t="s">
        <v>44</v>
      </c>
      <c r="O33" s="64" t="s">
        <v>83</v>
      </c>
      <c r="P33" s="58" t="s">
        <v>62</v>
      </c>
      <c r="Q33" s="35"/>
      <c r="R33" s="27"/>
      <c r="S33" s="2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</row>
    <row r="34" spans="1:252" ht="60.75">
      <c r="A34" s="62">
        <v>15</v>
      </c>
      <c r="B34" s="80" t="s">
        <v>133</v>
      </c>
      <c r="C34" s="80" t="s">
        <v>40</v>
      </c>
      <c r="D34" s="32" t="s">
        <v>61</v>
      </c>
      <c r="E34" s="84" t="s">
        <v>41</v>
      </c>
      <c r="F34" s="51">
        <v>1</v>
      </c>
      <c r="G34" s="52" t="s">
        <v>42</v>
      </c>
      <c r="H34" s="52" t="s">
        <v>43</v>
      </c>
      <c r="I34" s="88">
        <v>298000</v>
      </c>
      <c r="J34" s="63">
        <f>I34</f>
        <v>298000</v>
      </c>
      <c r="K34" s="63"/>
      <c r="L34" s="63"/>
      <c r="M34" s="63" t="s">
        <v>145</v>
      </c>
      <c r="N34" s="64" t="s">
        <v>74</v>
      </c>
      <c r="O34" s="64" t="s">
        <v>99</v>
      </c>
      <c r="P34" s="58" t="s">
        <v>142</v>
      </c>
      <c r="Q34" s="35"/>
      <c r="R34" s="27"/>
      <c r="S34" s="2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</row>
    <row r="35" spans="1:252" ht="60.75">
      <c r="A35" s="62">
        <v>16</v>
      </c>
      <c r="B35" s="80" t="s">
        <v>95</v>
      </c>
      <c r="C35" s="80" t="s">
        <v>40</v>
      </c>
      <c r="D35" s="32" t="s">
        <v>61</v>
      </c>
      <c r="E35" s="84" t="s">
        <v>41</v>
      </c>
      <c r="F35" s="51">
        <v>69</v>
      </c>
      <c r="G35" s="52" t="s">
        <v>42</v>
      </c>
      <c r="H35" s="52" t="s">
        <v>43</v>
      </c>
      <c r="I35" s="88">
        <v>2165625</v>
      </c>
      <c r="J35" s="63">
        <v>2231845.02</v>
      </c>
      <c r="K35" s="63"/>
      <c r="L35" s="63"/>
      <c r="M35" s="63" t="s">
        <v>136</v>
      </c>
      <c r="N35" s="64" t="s">
        <v>74</v>
      </c>
      <c r="O35" s="64" t="s">
        <v>83</v>
      </c>
      <c r="P35" s="58" t="s">
        <v>62</v>
      </c>
      <c r="Q35" s="35"/>
      <c r="R35" s="27"/>
      <c r="S35" s="2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</row>
    <row r="36" spans="1:252" ht="60.75">
      <c r="A36" s="62">
        <v>17</v>
      </c>
      <c r="B36" s="80" t="s">
        <v>97</v>
      </c>
      <c r="C36" s="80" t="s">
        <v>40</v>
      </c>
      <c r="D36" s="32" t="s">
        <v>61</v>
      </c>
      <c r="E36" s="84" t="s">
        <v>41</v>
      </c>
      <c r="F36" s="51">
        <v>30</v>
      </c>
      <c r="G36" s="52" t="s">
        <v>42</v>
      </c>
      <c r="H36" s="52" t="s">
        <v>43</v>
      </c>
      <c r="I36" s="88">
        <v>216000</v>
      </c>
      <c r="J36" s="63">
        <v>212970</v>
      </c>
      <c r="K36" s="63"/>
      <c r="L36" s="63"/>
      <c r="M36" s="63" t="s">
        <v>136</v>
      </c>
      <c r="N36" s="64" t="s">
        <v>74</v>
      </c>
      <c r="O36" s="64" t="s">
        <v>83</v>
      </c>
      <c r="P36" s="58" t="s">
        <v>65</v>
      </c>
      <c r="Q36" s="35"/>
      <c r="R36" s="27"/>
      <c r="S36" s="2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</row>
    <row r="37" spans="1:252" ht="60.75">
      <c r="A37" s="86">
        <v>18</v>
      </c>
      <c r="B37" s="80" t="s">
        <v>98</v>
      </c>
      <c r="C37" s="80" t="s">
        <v>40</v>
      </c>
      <c r="D37" s="32" t="s">
        <v>61</v>
      </c>
      <c r="E37" s="84" t="s">
        <v>41</v>
      </c>
      <c r="F37" s="51">
        <v>1</v>
      </c>
      <c r="G37" s="52" t="s">
        <v>42</v>
      </c>
      <c r="H37" s="52" t="s">
        <v>43</v>
      </c>
      <c r="I37" s="88">
        <v>540540</v>
      </c>
      <c r="J37" s="63">
        <f>I37</f>
        <v>540540</v>
      </c>
      <c r="K37" s="63"/>
      <c r="L37" s="63"/>
      <c r="M37" s="63" t="s">
        <v>131</v>
      </c>
      <c r="N37" s="64" t="s">
        <v>74</v>
      </c>
      <c r="O37" s="64" t="s">
        <v>117</v>
      </c>
      <c r="P37" s="58" t="s">
        <v>62</v>
      </c>
      <c r="Q37" s="35"/>
      <c r="R37" s="27"/>
      <c r="S37" s="2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</row>
    <row r="38" spans="1:252" ht="60.75">
      <c r="A38" s="62">
        <v>19</v>
      </c>
      <c r="B38" s="80" t="s">
        <v>134</v>
      </c>
      <c r="C38" s="80" t="s">
        <v>40</v>
      </c>
      <c r="D38" s="32" t="s">
        <v>61</v>
      </c>
      <c r="E38" s="84" t="s">
        <v>41</v>
      </c>
      <c r="F38" s="51">
        <v>504</v>
      </c>
      <c r="G38" s="52" t="s">
        <v>42</v>
      </c>
      <c r="H38" s="52" t="s">
        <v>43</v>
      </c>
      <c r="I38" s="88">
        <v>210727.44</v>
      </c>
      <c r="J38" s="63">
        <f>I38</f>
        <v>210727.44</v>
      </c>
      <c r="K38" s="63"/>
      <c r="L38" s="63"/>
      <c r="M38" s="63" t="s">
        <v>135</v>
      </c>
      <c r="N38" s="64" t="s">
        <v>74</v>
      </c>
      <c r="O38" s="64" t="s">
        <v>83</v>
      </c>
      <c r="P38" s="58" t="s">
        <v>84</v>
      </c>
      <c r="Q38" s="35"/>
      <c r="R38" s="27"/>
      <c r="S38" s="2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</row>
    <row r="39" spans="1:252" ht="60.75">
      <c r="A39" s="62">
        <v>20</v>
      </c>
      <c r="B39" s="80" t="s">
        <v>128</v>
      </c>
      <c r="C39" s="80" t="s">
        <v>40</v>
      </c>
      <c r="D39" s="32" t="s">
        <v>61</v>
      </c>
      <c r="E39" s="84" t="s">
        <v>41</v>
      </c>
      <c r="F39" s="51">
        <v>2</v>
      </c>
      <c r="G39" s="52" t="s">
        <v>42</v>
      </c>
      <c r="H39" s="52" t="s">
        <v>43</v>
      </c>
      <c r="I39" s="88">
        <v>1100000</v>
      </c>
      <c r="J39" s="63">
        <v>1045002</v>
      </c>
      <c r="K39" s="63"/>
      <c r="L39" s="63"/>
      <c r="M39" s="63" t="s">
        <v>144</v>
      </c>
      <c r="N39" s="64" t="s">
        <v>74</v>
      </c>
      <c r="O39" s="64" t="s">
        <v>117</v>
      </c>
      <c r="P39" s="58" t="s">
        <v>62</v>
      </c>
      <c r="Q39" s="35"/>
      <c r="R39" s="27"/>
      <c r="S39" s="2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</row>
    <row r="40" spans="1:252" ht="40.5">
      <c r="A40" s="140">
        <v>21</v>
      </c>
      <c r="B40" s="80" t="s">
        <v>129</v>
      </c>
      <c r="C40" s="125" t="s">
        <v>40</v>
      </c>
      <c r="D40" s="127" t="s">
        <v>61</v>
      </c>
      <c r="E40" s="108" t="s">
        <v>41</v>
      </c>
      <c r="F40" s="51">
        <v>2</v>
      </c>
      <c r="G40" s="108" t="s">
        <v>42</v>
      </c>
      <c r="H40" s="108" t="s">
        <v>43</v>
      </c>
      <c r="I40" s="150">
        <v>936230</v>
      </c>
      <c r="J40" s="114">
        <v>863750</v>
      </c>
      <c r="K40" s="63"/>
      <c r="L40" s="63"/>
      <c r="M40" s="114" t="s">
        <v>141</v>
      </c>
      <c r="N40" s="119" t="s">
        <v>74</v>
      </c>
      <c r="O40" s="119" t="s">
        <v>99</v>
      </c>
      <c r="P40" s="121" t="s">
        <v>62</v>
      </c>
      <c r="Q40" s="35"/>
      <c r="R40" s="27"/>
      <c r="S40" s="2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</row>
    <row r="41" spans="1:252" ht="40.5">
      <c r="A41" s="141"/>
      <c r="B41" s="80" t="s">
        <v>130</v>
      </c>
      <c r="C41" s="126"/>
      <c r="D41" s="128"/>
      <c r="E41" s="110"/>
      <c r="F41" s="51">
        <v>1</v>
      </c>
      <c r="G41" s="110"/>
      <c r="H41" s="110"/>
      <c r="I41" s="151"/>
      <c r="J41" s="116"/>
      <c r="K41" s="63"/>
      <c r="L41" s="63"/>
      <c r="M41" s="116"/>
      <c r="N41" s="120"/>
      <c r="O41" s="120"/>
      <c r="P41" s="122"/>
      <c r="Q41" s="35"/>
      <c r="R41" s="27"/>
      <c r="S41" s="2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</row>
    <row r="42" spans="1:252" ht="60.75">
      <c r="A42" s="62">
        <v>22</v>
      </c>
      <c r="B42" s="80" t="s">
        <v>118</v>
      </c>
      <c r="C42" s="80" t="s">
        <v>40</v>
      </c>
      <c r="D42" s="32" t="s">
        <v>61</v>
      </c>
      <c r="E42" s="84" t="s">
        <v>41</v>
      </c>
      <c r="F42" s="51">
        <v>1</v>
      </c>
      <c r="G42" s="52" t="s">
        <v>42</v>
      </c>
      <c r="H42" s="52" t="s">
        <v>43</v>
      </c>
      <c r="I42" s="88">
        <v>260000</v>
      </c>
      <c r="J42" s="63">
        <f t="shared" si="0"/>
        <v>260000</v>
      </c>
      <c r="K42" s="63"/>
      <c r="L42" s="63"/>
      <c r="M42" s="63" t="s">
        <v>132</v>
      </c>
      <c r="N42" s="64" t="s">
        <v>74</v>
      </c>
      <c r="O42" s="64" t="s">
        <v>99</v>
      </c>
      <c r="P42" s="58" t="s">
        <v>84</v>
      </c>
      <c r="Q42" s="35"/>
      <c r="R42" s="27"/>
      <c r="S42" s="2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</row>
    <row r="43" spans="1:252" ht="60.75">
      <c r="A43" s="62">
        <v>23</v>
      </c>
      <c r="B43" s="80" t="s">
        <v>139</v>
      </c>
      <c r="C43" s="80" t="s">
        <v>40</v>
      </c>
      <c r="D43" s="32" t="s">
        <v>61</v>
      </c>
      <c r="E43" s="84" t="s">
        <v>41</v>
      </c>
      <c r="F43" s="51">
        <v>504</v>
      </c>
      <c r="G43" s="52" t="s">
        <v>42</v>
      </c>
      <c r="H43" s="52" t="s">
        <v>43</v>
      </c>
      <c r="I43" s="88">
        <v>228853.5</v>
      </c>
      <c r="J43" s="63">
        <f t="shared" si="0"/>
        <v>228853.5</v>
      </c>
      <c r="K43" s="63"/>
      <c r="L43" s="63"/>
      <c r="M43" s="63" t="s">
        <v>140</v>
      </c>
      <c r="N43" s="64" t="s">
        <v>74</v>
      </c>
      <c r="O43" s="64" t="s">
        <v>99</v>
      </c>
      <c r="P43" s="58" t="s">
        <v>84</v>
      </c>
      <c r="Q43" s="35"/>
      <c r="R43" s="27"/>
      <c r="S43" s="2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</row>
    <row r="44" spans="1:252" ht="20.25" customHeight="1">
      <c r="A44" s="137" t="s">
        <v>72</v>
      </c>
      <c r="B44" s="138"/>
      <c r="C44" s="134"/>
      <c r="D44" s="134"/>
      <c r="E44" s="134"/>
      <c r="F44" s="134"/>
      <c r="G44" s="134"/>
      <c r="H44" s="134"/>
      <c r="I44" s="33">
        <f>SUM(I18:I43)</f>
        <v>60476786.26</v>
      </c>
      <c r="J44" s="53">
        <f>SUM(J18:J43)</f>
        <v>54799416.13</v>
      </c>
      <c r="K44" s="53"/>
      <c r="L44" s="53"/>
      <c r="M44" s="123"/>
      <c r="N44" s="123"/>
      <c r="O44" s="123"/>
      <c r="P44" s="124"/>
      <c r="Q44" s="35"/>
      <c r="R44" s="27"/>
      <c r="S44" s="2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</row>
    <row r="45" spans="1:252" ht="58.5" customHeight="1">
      <c r="A45" s="83">
        <v>24</v>
      </c>
      <c r="B45" s="80" t="s">
        <v>86</v>
      </c>
      <c r="C45" s="80" t="s">
        <v>40</v>
      </c>
      <c r="D45" s="32" t="s">
        <v>61</v>
      </c>
      <c r="E45" s="84" t="s">
        <v>41</v>
      </c>
      <c r="F45" s="51">
        <v>1</v>
      </c>
      <c r="G45" s="52" t="s">
        <v>42</v>
      </c>
      <c r="H45" s="52" t="s">
        <v>43</v>
      </c>
      <c r="I45" s="88">
        <v>1021000</v>
      </c>
      <c r="J45" s="63">
        <f>I45</f>
        <v>1021000</v>
      </c>
      <c r="K45" s="63"/>
      <c r="L45" s="63"/>
      <c r="M45" s="63" t="s">
        <v>143</v>
      </c>
      <c r="N45" s="64" t="s">
        <v>99</v>
      </c>
      <c r="O45" s="64" t="s">
        <v>117</v>
      </c>
      <c r="P45" s="58" t="s">
        <v>142</v>
      </c>
      <c r="Q45" s="35"/>
      <c r="R45" s="27"/>
      <c r="S45" s="2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</row>
    <row r="46" spans="1:252" ht="70.5" customHeight="1">
      <c r="A46" s="83">
        <v>25</v>
      </c>
      <c r="B46" s="80" t="s">
        <v>146</v>
      </c>
      <c r="C46" s="80" t="s">
        <v>40</v>
      </c>
      <c r="D46" s="32" t="s">
        <v>61</v>
      </c>
      <c r="E46" s="84" t="s">
        <v>41</v>
      </c>
      <c r="F46" s="51">
        <v>3</v>
      </c>
      <c r="G46" s="52" t="s">
        <v>42</v>
      </c>
      <c r="H46" s="52" t="s">
        <v>43</v>
      </c>
      <c r="I46" s="88">
        <v>444000</v>
      </c>
      <c r="J46" s="63">
        <f>I46</f>
        <v>444000</v>
      </c>
      <c r="K46" s="63"/>
      <c r="L46" s="63"/>
      <c r="M46" s="63" t="s">
        <v>167</v>
      </c>
      <c r="N46" s="64" t="s">
        <v>117</v>
      </c>
      <c r="O46" s="64" t="s">
        <v>137</v>
      </c>
      <c r="P46" s="58" t="s">
        <v>62</v>
      </c>
      <c r="Q46" s="35"/>
      <c r="R46" s="27"/>
      <c r="S46" s="2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</row>
    <row r="47" spans="1:252" ht="70.5" customHeight="1">
      <c r="A47" s="83">
        <v>26</v>
      </c>
      <c r="B47" s="80" t="s">
        <v>147</v>
      </c>
      <c r="C47" s="80" t="s">
        <v>40</v>
      </c>
      <c r="D47" s="32" t="s">
        <v>61</v>
      </c>
      <c r="E47" s="84" t="s">
        <v>41</v>
      </c>
      <c r="F47" s="51">
        <v>22</v>
      </c>
      <c r="G47" s="52" t="s">
        <v>42</v>
      </c>
      <c r="H47" s="52" t="s">
        <v>43</v>
      </c>
      <c r="I47" s="88">
        <v>428472</v>
      </c>
      <c r="J47" s="63">
        <v>423060</v>
      </c>
      <c r="K47" s="63"/>
      <c r="L47" s="63"/>
      <c r="M47" s="63" t="s">
        <v>156</v>
      </c>
      <c r="N47" s="64" t="s">
        <v>117</v>
      </c>
      <c r="O47" s="64" t="s">
        <v>137</v>
      </c>
      <c r="P47" s="58" t="s">
        <v>62</v>
      </c>
      <c r="Q47" s="35"/>
      <c r="R47" s="27"/>
      <c r="S47" s="2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</row>
    <row r="48" spans="1:252" ht="70.5" customHeight="1">
      <c r="A48" s="83">
        <v>27</v>
      </c>
      <c r="B48" s="80" t="s">
        <v>148</v>
      </c>
      <c r="C48" s="80" t="s">
        <v>40</v>
      </c>
      <c r="D48" s="32" t="s">
        <v>61</v>
      </c>
      <c r="E48" s="84" t="s">
        <v>41</v>
      </c>
      <c r="F48" s="51">
        <v>48</v>
      </c>
      <c r="G48" s="52" t="s">
        <v>42</v>
      </c>
      <c r="H48" s="52" t="s">
        <v>43</v>
      </c>
      <c r="I48" s="88">
        <v>1070274</v>
      </c>
      <c r="J48" s="63">
        <v>782288</v>
      </c>
      <c r="K48" s="63"/>
      <c r="L48" s="63"/>
      <c r="M48" s="63" t="s">
        <v>159</v>
      </c>
      <c r="N48" s="64" t="s">
        <v>117</v>
      </c>
      <c r="O48" s="64" t="s">
        <v>137</v>
      </c>
      <c r="P48" s="58" t="s">
        <v>62</v>
      </c>
      <c r="Q48" s="35"/>
      <c r="R48" s="27"/>
      <c r="S48" s="2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</row>
    <row r="49" spans="1:252" ht="91.5" customHeight="1">
      <c r="A49" s="83">
        <v>28</v>
      </c>
      <c r="B49" s="80" t="s">
        <v>155</v>
      </c>
      <c r="C49" s="80" t="s">
        <v>40</v>
      </c>
      <c r="D49" s="32" t="s">
        <v>61</v>
      </c>
      <c r="E49" s="84" t="s">
        <v>41</v>
      </c>
      <c r="F49" s="51">
        <v>4</v>
      </c>
      <c r="G49" s="52" t="s">
        <v>42</v>
      </c>
      <c r="H49" s="52" t="s">
        <v>43</v>
      </c>
      <c r="I49" s="88">
        <v>1180400</v>
      </c>
      <c r="J49" s="63">
        <v>1114560</v>
      </c>
      <c r="K49" s="63"/>
      <c r="L49" s="63"/>
      <c r="M49" s="63" t="s">
        <v>162</v>
      </c>
      <c r="N49" s="64" t="s">
        <v>117</v>
      </c>
      <c r="O49" s="64" t="s">
        <v>137</v>
      </c>
      <c r="P49" s="58" t="s">
        <v>62</v>
      </c>
      <c r="Q49" s="35"/>
      <c r="R49" s="27"/>
      <c r="S49" s="2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</row>
    <row r="50" spans="1:252" ht="70.5" customHeight="1">
      <c r="A50" s="83">
        <v>29</v>
      </c>
      <c r="B50" s="80" t="s">
        <v>150</v>
      </c>
      <c r="C50" s="80" t="s">
        <v>40</v>
      </c>
      <c r="D50" s="32" t="s">
        <v>45</v>
      </c>
      <c r="E50" s="52" t="s">
        <v>63</v>
      </c>
      <c r="F50" s="51">
        <v>370</v>
      </c>
      <c r="G50" s="52" t="s">
        <v>42</v>
      </c>
      <c r="H50" s="52" t="s">
        <v>43</v>
      </c>
      <c r="I50" s="88">
        <v>130295.5</v>
      </c>
      <c r="J50" s="63">
        <v>129500</v>
      </c>
      <c r="K50" s="63"/>
      <c r="L50" s="63"/>
      <c r="M50" s="63" t="s">
        <v>159</v>
      </c>
      <c r="N50" s="64" t="s">
        <v>151</v>
      </c>
      <c r="O50" s="64" t="s">
        <v>137</v>
      </c>
      <c r="P50" s="58" t="s">
        <v>62</v>
      </c>
      <c r="Q50" s="35"/>
      <c r="R50" s="27"/>
      <c r="S50" s="2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</row>
    <row r="51" spans="1:252" ht="70.5" customHeight="1">
      <c r="A51" s="83">
        <v>30</v>
      </c>
      <c r="B51" s="80" t="s">
        <v>152</v>
      </c>
      <c r="C51" s="80" t="s">
        <v>40</v>
      </c>
      <c r="D51" s="32" t="s">
        <v>61</v>
      </c>
      <c r="E51" s="84" t="s">
        <v>41</v>
      </c>
      <c r="F51" s="51">
        <v>1</v>
      </c>
      <c r="G51" s="52" t="s">
        <v>42</v>
      </c>
      <c r="H51" s="52" t="s">
        <v>43</v>
      </c>
      <c r="I51" s="88">
        <v>255000</v>
      </c>
      <c r="J51" s="63">
        <v>239121.3</v>
      </c>
      <c r="K51" s="63"/>
      <c r="L51" s="63"/>
      <c r="M51" s="63" t="s">
        <v>162</v>
      </c>
      <c r="N51" s="64" t="s">
        <v>117</v>
      </c>
      <c r="O51" s="64" t="s">
        <v>137</v>
      </c>
      <c r="P51" s="58" t="s">
        <v>62</v>
      </c>
      <c r="Q51" s="35"/>
      <c r="R51" s="27"/>
      <c r="S51" s="2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</row>
    <row r="52" spans="1:252" ht="70.5" customHeight="1">
      <c r="A52" s="83">
        <v>31</v>
      </c>
      <c r="B52" s="80" t="s">
        <v>153</v>
      </c>
      <c r="C52" s="80" t="s">
        <v>40</v>
      </c>
      <c r="D52" s="32" t="s">
        <v>45</v>
      </c>
      <c r="E52" s="52" t="s">
        <v>63</v>
      </c>
      <c r="F52" s="51">
        <v>2700</v>
      </c>
      <c r="G52" s="52" t="s">
        <v>42</v>
      </c>
      <c r="H52" s="52" t="s">
        <v>43</v>
      </c>
      <c r="I52" s="88">
        <v>2011500</v>
      </c>
      <c r="J52" s="63">
        <v>1911444.58</v>
      </c>
      <c r="K52" s="63"/>
      <c r="L52" s="63"/>
      <c r="M52" s="63" t="s">
        <v>165</v>
      </c>
      <c r="N52" s="64" t="s">
        <v>117</v>
      </c>
      <c r="O52" s="64" t="s">
        <v>137</v>
      </c>
      <c r="P52" s="58" t="s">
        <v>62</v>
      </c>
      <c r="Q52" s="35"/>
      <c r="R52" s="27"/>
      <c r="S52" s="2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</row>
    <row r="53" spans="1:252" ht="70.5" customHeight="1">
      <c r="A53" s="83">
        <v>32</v>
      </c>
      <c r="B53" s="80" t="s">
        <v>149</v>
      </c>
      <c r="C53" s="80" t="s">
        <v>40</v>
      </c>
      <c r="D53" s="32" t="s">
        <v>61</v>
      </c>
      <c r="E53" s="84" t="s">
        <v>41</v>
      </c>
      <c r="F53" s="51">
        <v>1</v>
      </c>
      <c r="G53" s="52" t="s">
        <v>42</v>
      </c>
      <c r="H53" s="52" t="s">
        <v>43</v>
      </c>
      <c r="I53" s="88">
        <v>13000000</v>
      </c>
      <c r="J53" s="63">
        <v>11970000</v>
      </c>
      <c r="K53" s="63"/>
      <c r="L53" s="63"/>
      <c r="M53" s="63" t="s">
        <v>189</v>
      </c>
      <c r="N53" s="64" t="s">
        <v>137</v>
      </c>
      <c r="O53" s="64" t="s">
        <v>83</v>
      </c>
      <c r="P53" s="58" t="s">
        <v>154</v>
      </c>
      <c r="Q53" s="35"/>
      <c r="R53" s="27"/>
      <c r="S53" s="2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</row>
    <row r="54" spans="1:252" ht="70.5" customHeight="1">
      <c r="A54" s="83">
        <v>33</v>
      </c>
      <c r="B54" s="80" t="s">
        <v>157</v>
      </c>
      <c r="C54" s="80" t="s">
        <v>40</v>
      </c>
      <c r="D54" s="32" t="s">
        <v>61</v>
      </c>
      <c r="E54" s="84" t="s">
        <v>41</v>
      </c>
      <c r="F54" s="51">
        <v>2</v>
      </c>
      <c r="G54" s="52" t="s">
        <v>42</v>
      </c>
      <c r="H54" s="52" t="s">
        <v>43</v>
      </c>
      <c r="I54" s="88">
        <v>1120000</v>
      </c>
      <c r="J54" s="63">
        <v>1045032</v>
      </c>
      <c r="K54" s="63"/>
      <c r="L54" s="63"/>
      <c r="M54" s="63" t="s">
        <v>173</v>
      </c>
      <c r="N54" s="64" t="s">
        <v>137</v>
      </c>
      <c r="O54" s="64" t="s">
        <v>120</v>
      </c>
      <c r="P54" s="58" t="s">
        <v>62</v>
      </c>
      <c r="Q54" s="35"/>
      <c r="R54" s="27"/>
      <c r="S54" s="2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</row>
    <row r="55" spans="1:252" ht="70.5" customHeight="1">
      <c r="A55" s="83">
        <v>34</v>
      </c>
      <c r="B55" s="80" t="s">
        <v>158</v>
      </c>
      <c r="C55" s="80" t="s">
        <v>40</v>
      </c>
      <c r="D55" s="52">
        <v>796</v>
      </c>
      <c r="E55" s="52" t="s">
        <v>41</v>
      </c>
      <c r="F55" s="82">
        <v>5</v>
      </c>
      <c r="G55" s="52" t="s">
        <v>42</v>
      </c>
      <c r="H55" s="52" t="s">
        <v>43</v>
      </c>
      <c r="I55" s="88">
        <v>1647200</v>
      </c>
      <c r="J55" s="63">
        <v>1516937</v>
      </c>
      <c r="K55" s="63"/>
      <c r="L55" s="63"/>
      <c r="M55" s="63" t="s">
        <v>173</v>
      </c>
      <c r="N55" s="64" t="s">
        <v>137</v>
      </c>
      <c r="O55" s="64" t="s">
        <v>93</v>
      </c>
      <c r="P55" s="58" t="s">
        <v>62</v>
      </c>
      <c r="Q55" s="35"/>
      <c r="R55" s="27"/>
      <c r="S55" s="2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</row>
    <row r="56" spans="1:252" ht="70.5" customHeight="1">
      <c r="A56" s="83">
        <v>35</v>
      </c>
      <c r="B56" s="80" t="s">
        <v>166</v>
      </c>
      <c r="C56" s="80" t="s">
        <v>40</v>
      </c>
      <c r="D56" s="52">
        <v>796</v>
      </c>
      <c r="E56" s="52" t="s">
        <v>41</v>
      </c>
      <c r="F56" s="82">
        <v>1</v>
      </c>
      <c r="G56" s="52" t="s">
        <v>42</v>
      </c>
      <c r="H56" s="52" t="s">
        <v>43</v>
      </c>
      <c r="I56" s="88">
        <v>3461071.44</v>
      </c>
      <c r="J56" s="63">
        <f>I56</f>
        <v>3461071.44</v>
      </c>
      <c r="K56" s="63"/>
      <c r="L56" s="63"/>
      <c r="M56" s="63" t="s">
        <v>168</v>
      </c>
      <c r="N56" s="64" t="s">
        <v>137</v>
      </c>
      <c r="O56" s="64" t="s">
        <v>93</v>
      </c>
      <c r="P56" s="58" t="s">
        <v>142</v>
      </c>
      <c r="Q56" s="35"/>
      <c r="R56" s="27"/>
      <c r="S56" s="2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</row>
    <row r="57" spans="1:252" ht="70.5" customHeight="1">
      <c r="A57" s="83">
        <v>36</v>
      </c>
      <c r="B57" s="80" t="s">
        <v>161</v>
      </c>
      <c r="C57" s="80" t="s">
        <v>40</v>
      </c>
      <c r="D57" s="52">
        <v>796</v>
      </c>
      <c r="E57" s="52" t="s">
        <v>41</v>
      </c>
      <c r="F57" s="82">
        <v>126</v>
      </c>
      <c r="G57" s="52" t="s">
        <v>42</v>
      </c>
      <c r="H57" s="52" t="s">
        <v>43</v>
      </c>
      <c r="I57" s="88">
        <v>198903</v>
      </c>
      <c r="J57" s="63">
        <v>197216</v>
      </c>
      <c r="K57" s="63"/>
      <c r="L57" s="63"/>
      <c r="M57" s="63" t="s">
        <v>170</v>
      </c>
      <c r="N57" s="64" t="s">
        <v>137</v>
      </c>
      <c r="O57" s="64" t="s">
        <v>93</v>
      </c>
      <c r="P57" s="58" t="s">
        <v>102</v>
      </c>
      <c r="Q57" s="35"/>
      <c r="R57" s="27"/>
      <c r="S57" s="2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</row>
    <row r="58" spans="1:252" ht="70.5" customHeight="1">
      <c r="A58" s="83">
        <v>37</v>
      </c>
      <c r="B58" s="80" t="s">
        <v>177</v>
      </c>
      <c r="C58" s="80" t="s">
        <v>40</v>
      </c>
      <c r="D58" s="52">
        <v>796</v>
      </c>
      <c r="E58" s="52" t="s">
        <v>41</v>
      </c>
      <c r="F58" s="82">
        <v>1</v>
      </c>
      <c r="G58" s="52" t="s">
        <v>42</v>
      </c>
      <c r="H58" s="52" t="s">
        <v>43</v>
      </c>
      <c r="I58" s="88">
        <v>1899646</v>
      </c>
      <c r="J58" s="63">
        <v>1799646</v>
      </c>
      <c r="K58" s="63"/>
      <c r="L58" s="63"/>
      <c r="M58" s="63" t="s">
        <v>180</v>
      </c>
      <c r="N58" s="64" t="s">
        <v>137</v>
      </c>
      <c r="O58" s="64" t="s">
        <v>120</v>
      </c>
      <c r="P58" s="58" t="s">
        <v>62</v>
      </c>
      <c r="Q58" s="35"/>
      <c r="R58" s="27"/>
      <c r="S58" s="2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</row>
    <row r="59" spans="1:252" ht="70.5" customHeight="1">
      <c r="A59" s="83">
        <v>38</v>
      </c>
      <c r="B59" s="80" t="s">
        <v>163</v>
      </c>
      <c r="C59" s="80" t="s">
        <v>40</v>
      </c>
      <c r="D59" s="32" t="s">
        <v>45</v>
      </c>
      <c r="E59" s="52" t="s">
        <v>63</v>
      </c>
      <c r="F59" s="51">
        <v>7107</v>
      </c>
      <c r="G59" s="52" t="s">
        <v>42</v>
      </c>
      <c r="H59" s="52" t="s">
        <v>43</v>
      </c>
      <c r="I59" s="88">
        <v>400018.09</v>
      </c>
      <c r="J59" s="63">
        <v>351530.64</v>
      </c>
      <c r="K59" s="63"/>
      <c r="L59" s="63"/>
      <c r="M59" s="63" t="s">
        <v>178</v>
      </c>
      <c r="N59" s="64" t="s">
        <v>137</v>
      </c>
      <c r="O59" s="64" t="s">
        <v>93</v>
      </c>
      <c r="P59" s="58" t="s">
        <v>62</v>
      </c>
      <c r="Q59" s="35"/>
      <c r="R59" s="27"/>
      <c r="S59" s="2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</row>
    <row r="60" spans="1:252" ht="70.5" customHeight="1">
      <c r="A60" s="83">
        <v>39</v>
      </c>
      <c r="B60" s="80" t="s">
        <v>164</v>
      </c>
      <c r="C60" s="80" t="s">
        <v>40</v>
      </c>
      <c r="D60" s="52">
        <v>796</v>
      </c>
      <c r="E60" s="52" t="s">
        <v>41</v>
      </c>
      <c r="F60" s="82">
        <v>203</v>
      </c>
      <c r="G60" s="52" t="s">
        <v>42</v>
      </c>
      <c r="H60" s="52" t="s">
        <v>43</v>
      </c>
      <c r="I60" s="88">
        <v>2011195</v>
      </c>
      <c r="J60" s="63">
        <v>2011195</v>
      </c>
      <c r="K60" s="63"/>
      <c r="L60" s="63"/>
      <c r="M60" s="63" t="s">
        <v>174</v>
      </c>
      <c r="N60" s="64" t="s">
        <v>137</v>
      </c>
      <c r="O60" s="64" t="s">
        <v>93</v>
      </c>
      <c r="P60" s="58" t="s">
        <v>62</v>
      </c>
      <c r="Q60" s="35"/>
      <c r="R60" s="27"/>
      <c r="S60" s="2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</row>
    <row r="61" spans="1:252" ht="70.5" customHeight="1">
      <c r="A61" s="83">
        <v>40</v>
      </c>
      <c r="B61" s="80" t="s">
        <v>176</v>
      </c>
      <c r="C61" s="80" t="s">
        <v>40</v>
      </c>
      <c r="D61" s="52">
        <v>796</v>
      </c>
      <c r="E61" s="52" t="s">
        <v>41</v>
      </c>
      <c r="F61" s="82">
        <v>1</v>
      </c>
      <c r="G61" s="52" t="s">
        <v>42</v>
      </c>
      <c r="H61" s="52" t="s">
        <v>43</v>
      </c>
      <c r="I61" s="88">
        <v>219388</v>
      </c>
      <c r="J61" s="63">
        <f>I61</f>
        <v>219388</v>
      </c>
      <c r="K61" s="63"/>
      <c r="L61" s="63"/>
      <c r="M61" s="63" t="s">
        <v>175</v>
      </c>
      <c r="N61" s="64" t="s">
        <v>137</v>
      </c>
      <c r="O61" s="64" t="s">
        <v>120</v>
      </c>
      <c r="P61" s="58" t="s">
        <v>142</v>
      </c>
      <c r="Q61" s="35"/>
      <c r="R61" s="27"/>
      <c r="S61" s="2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</row>
    <row r="62" spans="1:252" ht="70.5" customHeight="1">
      <c r="A62" s="83">
        <v>41</v>
      </c>
      <c r="B62" s="80" t="s">
        <v>169</v>
      </c>
      <c r="C62" s="80" t="s">
        <v>40</v>
      </c>
      <c r="D62" s="52">
        <v>796</v>
      </c>
      <c r="E62" s="52" t="s">
        <v>41</v>
      </c>
      <c r="F62" s="82">
        <v>1</v>
      </c>
      <c r="G62" s="52" t="s">
        <v>42</v>
      </c>
      <c r="H62" s="52" t="s">
        <v>43</v>
      </c>
      <c r="I62" s="88">
        <v>14974000</v>
      </c>
      <c r="J62" s="63">
        <f>I62</f>
        <v>14974000</v>
      </c>
      <c r="K62" s="63"/>
      <c r="L62" s="63"/>
      <c r="M62" s="63" t="s">
        <v>179</v>
      </c>
      <c r="N62" s="64" t="s">
        <v>137</v>
      </c>
      <c r="O62" s="64" t="s">
        <v>101</v>
      </c>
      <c r="P62" s="58" t="s">
        <v>75</v>
      </c>
      <c r="Q62" s="35"/>
      <c r="R62" s="27"/>
      <c r="S62" s="2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</row>
    <row r="63" spans="1:252" ht="70.5" customHeight="1">
      <c r="A63" s="83">
        <v>42</v>
      </c>
      <c r="B63" s="80" t="s">
        <v>172</v>
      </c>
      <c r="C63" s="80" t="s">
        <v>40</v>
      </c>
      <c r="D63" s="52">
        <v>796</v>
      </c>
      <c r="E63" s="52" t="s">
        <v>41</v>
      </c>
      <c r="F63" s="82">
        <v>1</v>
      </c>
      <c r="G63" s="52" t="s">
        <v>42</v>
      </c>
      <c r="H63" s="52" t="s">
        <v>43</v>
      </c>
      <c r="I63" s="88">
        <v>200222.06</v>
      </c>
      <c r="J63" s="63">
        <f>I63</f>
        <v>200222.06</v>
      </c>
      <c r="K63" s="63"/>
      <c r="L63" s="63"/>
      <c r="M63" s="63" t="s">
        <v>170</v>
      </c>
      <c r="N63" s="64" t="s">
        <v>137</v>
      </c>
      <c r="O63" s="64" t="s">
        <v>120</v>
      </c>
      <c r="P63" s="58" t="s">
        <v>142</v>
      </c>
      <c r="Q63" s="35"/>
      <c r="R63" s="27"/>
      <c r="S63" s="2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</row>
    <row r="64" spans="1:252" ht="70.5" customHeight="1">
      <c r="A64" s="83">
        <v>43</v>
      </c>
      <c r="B64" s="80" t="s">
        <v>160</v>
      </c>
      <c r="C64" s="80" t="s">
        <v>40</v>
      </c>
      <c r="D64" s="52">
        <v>796</v>
      </c>
      <c r="E64" s="52" t="s">
        <v>41</v>
      </c>
      <c r="F64" s="82">
        <v>280</v>
      </c>
      <c r="G64" s="52" t="s">
        <v>42</v>
      </c>
      <c r="H64" s="52" t="s">
        <v>43</v>
      </c>
      <c r="I64" s="70">
        <v>1722000</v>
      </c>
      <c r="J64" s="63">
        <v>1713600</v>
      </c>
      <c r="K64" s="63"/>
      <c r="L64" s="63"/>
      <c r="M64" s="63" t="s">
        <v>170</v>
      </c>
      <c r="N64" s="64" t="s">
        <v>137</v>
      </c>
      <c r="O64" s="64" t="s">
        <v>93</v>
      </c>
      <c r="P64" s="58" t="s">
        <v>102</v>
      </c>
      <c r="Q64" s="35"/>
      <c r="R64" s="27"/>
      <c r="S64" s="2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</row>
    <row r="65" spans="1:252" ht="20.25" customHeight="1">
      <c r="A65" s="142" t="s">
        <v>103</v>
      </c>
      <c r="B65" s="143"/>
      <c r="C65" s="144"/>
      <c r="D65" s="145"/>
      <c r="E65" s="145"/>
      <c r="F65" s="145"/>
      <c r="G65" s="145"/>
      <c r="H65" s="146"/>
      <c r="I65" s="33">
        <f>SUM(I45:I64)</f>
        <v>47394585.09</v>
      </c>
      <c r="J65" s="53">
        <f>SUM(J45:J64)</f>
        <v>45524812.02</v>
      </c>
      <c r="K65" s="53"/>
      <c r="L65" s="53"/>
      <c r="M65" s="147"/>
      <c r="N65" s="148"/>
      <c r="O65" s="148"/>
      <c r="P65" s="149"/>
      <c r="Q65" s="35"/>
      <c r="R65" s="27"/>
      <c r="S65" s="2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</row>
    <row r="66" spans="1:252" ht="54" customHeight="1">
      <c r="A66" s="83">
        <v>44</v>
      </c>
      <c r="B66" s="80" t="s">
        <v>182</v>
      </c>
      <c r="C66" s="80" t="s">
        <v>40</v>
      </c>
      <c r="D66" s="52">
        <v>796</v>
      </c>
      <c r="E66" s="52" t="s">
        <v>41</v>
      </c>
      <c r="F66" s="82">
        <v>1</v>
      </c>
      <c r="G66" s="52" t="s">
        <v>42</v>
      </c>
      <c r="H66" s="52" t="s">
        <v>43</v>
      </c>
      <c r="I66" s="70">
        <v>422350</v>
      </c>
      <c r="J66" s="63">
        <v>350000</v>
      </c>
      <c r="K66" s="53"/>
      <c r="L66" s="53"/>
      <c r="M66" s="63" t="s">
        <v>196</v>
      </c>
      <c r="N66" s="75" t="s">
        <v>93</v>
      </c>
      <c r="O66" s="75" t="s">
        <v>120</v>
      </c>
      <c r="P66" s="76" t="s">
        <v>62</v>
      </c>
      <c r="Q66" s="35"/>
      <c r="R66" s="27"/>
      <c r="S66" s="2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</row>
    <row r="67" spans="1:252" ht="62.25" customHeight="1">
      <c r="A67" s="83">
        <v>45</v>
      </c>
      <c r="B67" s="80" t="s">
        <v>181</v>
      </c>
      <c r="C67" s="80" t="s">
        <v>40</v>
      </c>
      <c r="D67" s="52">
        <v>796</v>
      </c>
      <c r="E67" s="52" t="s">
        <v>41</v>
      </c>
      <c r="F67" s="82">
        <v>2</v>
      </c>
      <c r="G67" s="52" t="s">
        <v>42</v>
      </c>
      <c r="H67" s="52" t="s">
        <v>43</v>
      </c>
      <c r="I67" s="70">
        <v>1120000</v>
      </c>
      <c r="J67" s="63">
        <v>1020000</v>
      </c>
      <c r="K67" s="53"/>
      <c r="L67" s="53"/>
      <c r="M67" s="63" t="s">
        <v>207</v>
      </c>
      <c r="N67" s="75" t="s">
        <v>93</v>
      </c>
      <c r="O67" s="75" t="s">
        <v>101</v>
      </c>
      <c r="P67" s="76" t="s">
        <v>62</v>
      </c>
      <c r="Q67" s="35"/>
      <c r="R67" s="27"/>
      <c r="S67" s="2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</row>
    <row r="68" spans="1:252" ht="62.25" customHeight="1">
      <c r="A68" s="83">
        <v>46</v>
      </c>
      <c r="B68" s="80" t="s">
        <v>190</v>
      </c>
      <c r="C68" s="80" t="s">
        <v>40</v>
      </c>
      <c r="D68" s="32" t="s">
        <v>45</v>
      </c>
      <c r="E68" s="52" t="s">
        <v>63</v>
      </c>
      <c r="F68" s="51">
        <v>500</v>
      </c>
      <c r="G68" s="52" t="s">
        <v>42</v>
      </c>
      <c r="H68" s="52" t="s">
        <v>43</v>
      </c>
      <c r="I68" s="70">
        <v>389692.73</v>
      </c>
      <c r="J68" s="63">
        <f>I68</f>
        <v>389692.73</v>
      </c>
      <c r="K68" s="53"/>
      <c r="L68" s="53"/>
      <c r="M68" s="63" t="s">
        <v>201</v>
      </c>
      <c r="N68" s="75" t="s">
        <v>93</v>
      </c>
      <c r="O68" s="75" t="s">
        <v>120</v>
      </c>
      <c r="P68" s="58" t="s">
        <v>142</v>
      </c>
      <c r="Q68" s="35"/>
      <c r="R68" s="27"/>
      <c r="S68" s="2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</row>
    <row r="69" spans="1:252" ht="75" customHeight="1">
      <c r="A69" s="83">
        <v>47</v>
      </c>
      <c r="B69" s="80" t="s">
        <v>183</v>
      </c>
      <c r="C69" s="80" t="s">
        <v>40</v>
      </c>
      <c r="D69" s="32" t="s">
        <v>45</v>
      </c>
      <c r="E69" s="52" t="s">
        <v>63</v>
      </c>
      <c r="F69" s="51">
        <v>2360</v>
      </c>
      <c r="G69" s="52" t="s">
        <v>42</v>
      </c>
      <c r="H69" s="52" t="s">
        <v>43</v>
      </c>
      <c r="I69" s="70">
        <v>1725000</v>
      </c>
      <c r="J69" s="63">
        <v>1704940</v>
      </c>
      <c r="K69" s="53"/>
      <c r="L69" s="53"/>
      <c r="M69" s="63" t="s">
        <v>195</v>
      </c>
      <c r="N69" s="75" t="s">
        <v>93</v>
      </c>
      <c r="O69" s="75" t="s">
        <v>120</v>
      </c>
      <c r="P69" s="76" t="s">
        <v>62</v>
      </c>
      <c r="Q69" s="35"/>
      <c r="R69" s="27"/>
      <c r="S69" s="2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</row>
    <row r="70" spans="1:252" ht="87" customHeight="1">
      <c r="A70" s="99">
        <v>48</v>
      </c>
      <c r="B70" s="80" t="s">
        <v>188</v>
      </c>
      <c r="C70" s="80" t="s">
        <v>40</v>
      </c>
      <c r="D70" s="108">
        <v>796</v>
      </c>
      <c r="E70" s="108" t="s">
        <v>41</v>
      </c>
      <c r="F70" s="111">
        <v>1</v>
      </c>
      <c r="G70" s="108" t="s">
        <v>42</v>
      </c>
      <c r="H70" s="108" t="s">
        <v>43</v>
      </c>
      <c r="I70" s="70"/>
      <c r="J70" s="54"/>
      <c r="K70" s="75"/>
      <c r="L70" s="75"/>
      <c r="M70" s="114" t="s">
        <v>197</v>
      </c>
      <c r="N70" s="102" t="s">
        <v>93</v>
      </c>
      <c r="O70" s="102" t="s">
        <v>83</v>
      </c>
      <c r="P70" s="105" t="s">
        <v>102</v>
      </c>
      <c r="Q70" s="35"/>
      <c r="R70" s="27"/>
      <c r="S70" s="2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</row>
    <row r="71" spans="1:252" ht="32.25" customHeight="1">
      <c r="A71" s="100"/>
      <c r="B71" s="80" t="s">
        <v>184</v>
      </c>
      <c r="C71" s="80"/>
      <c r="D71" s="109"/>
      <c r="E71" s="109"/>
      <c r="F71" s="112"/>
      <c r="G71" s="109"/>
      <c r="H71" s="109"/>
      <c r="I71" s="70">
        <v>1182</v>
      </c>
      <c r="J71" s="63">
        <v>980</v>
      </c>
      <c r="K71" s="75"/>
      <c r="L71" s="75"/>
      <c r="M71" s="115"/>
      <c r="N71" s="103"/>
      <c r="O71" s="103"/>
      <c r="P71" s="106"/>
      <c r="Q71" s="35"/>
      <c r="R71" s="27"/>
      <c r="S71" s="2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</row>
    <row r="72" spans="1:252" ht="29.25" customHeight="1">
      <c r="A72" s="100"/>
      <c r="B72" s="80" t="s">
        <v>185</v>
      </c>
      <c r="C72" s="80"/>
      <c r="D72" s="109"/>
      <c r="E72" s="109"/>
      <c r="F72" s="112"/>
      <c r="G72" s="109"/>
      <c r="H72" s="109"/>
      <c r="I72" s="70">
        <v>1960</v>
      </c>
      <c r="J72" s="63">
        <v>1630</v>
      </c>
      <c r="K72" s="75"/>
      <c r="L72" s="75"/>
      <c r="M72" s="115"/>
      <c r="N72" s="103"/>
      <c r="O72" s="103"/>
      <c r="P72" s="106"/>
      <c r="Q72" s="35"/>
      <c r="R72" s="27"/>
      <c r="S72" s="2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</row>
    <row r="73" spans="1:252" ht="30" customHeight="1">
      <c r="A73" s="100"/>
      <c r="B73" s="80" t="s">
        <v>186</v>
      </c>
      <c r="C73" s="80"/>
      <c r="D73" s="109"/>
      <c r="E73" s="109"/>
      <c r="F73" s="112"/>
      <c r="G73" s="109"/>
      <c r="H73" s="109"/>
      <c r="I73" s="70">
        <v>1100</v>
      </c>
      <c r="J73" s="63">
        <v>910</v>
      </c>
      <c r="K73" s="75"/>
      <c r="L73" s="75"/>
      <c r="M73" s="115"/>
      <c r="N73" s="103"/>
      <c r="O73" s="103"/>
      <c r="P73" s="106"/>
      <c r="Q73" s="35"/>
      <c r="R73" s="27"/>
      <c r="S73" s="2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</row>
    <row r="74" spans="1:252" ht="27.75" customHeight="1">
      <c r="A74" s="101"/>
      <c r="B74" s="80" t="s">
        <v>187</v>
      </c>
      <c r="C74" s="80"/>
      <c r="D74" s="110"/>
      <c r="E74" s="110"/>
      <c r="F74" s="113"/>
      <c r="G74" s="110"/>
      <c r="H74" s="110"/>
      <c r="I74" s="70">
        <v>750</v>
      </c>
      <c r="J74" s="63">
        <v>620</v>
      </c>
      <c r="K74" s="75"/>
      <c r="L74" s="75"/>
      <c r="M74" s="116"/>
      <c r="N74" s="104"/>
      <c r="O74" s="104"/>
      <c r="P74" s="107"/>
      <c r="Q74" s="35"/>
      <c r="R74" s="27"/>
      <c r="S74" s="2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</row>
    <row r="75" spans="1:252" ht="78.75" customHeight="1">
      <c r="A75" s="95">
        <v>49</v>
      </c>
      <c r="B75" s="80" t="s">
        <v>79</v>
      </c>
      <c r="C75" s="80" t="s">
        <v>40</v>
      </c>
      <c r="D75" s="52">
        <v>796</v>
      </c>
      <c r="E75" s="52" t="s">
        <v>41</v>
      </c>
      <c r="F75" s="82">
        <v>13</v>
      </c>
      <c r="G75" s="52" t="s">
        <v>42</v>
      </c>
      <c r="H75" s="52" t="s">
        <v>43</v>
      </c>
      <c r="I75" s="70">
        <v>134000</v>
      </c>
      <c r="J75" s="63">
        <v>120926</v>
      </c>
      <c r="K75" s="75"/>
      <c r="L75" s="75"/>
      <c r="M75" s="63" t="s">
        <v>198</v>
      </c>
      <c r="N75" s="93" t="s">
        <v>93</v>
      </c>
      <c r="O75" s="93" t="s">
        <v>120</v>
      </c>
      <c r="P75" s="94" t="s">
        <v>62</v>
      </c>
      <c r="Q75" s="35"/>
      <c r="R75" s="27"/>
      <c r="S75" s="2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</row>
    <row r="76" spans="1:252" ht="78.75" customHeight="1">
      <c r="A76" s="95">
        <v>50</v>
      </c>
      <c r="B76" s="80" t="s">
        <v>191</v>
      </c>
      <c r="C76" s="80" t="s">
        <v>40</v>
      </c>
      <c r="D76" s="52">
        <v>796</v>
      </c>
      <c r="E76" s="52" t="s">
        <v>41</v>
      </c>
      <c r="F76" s="82">
        <v>2</v>
      </c>
      <c r="G76" s="52" t="s">
        <v>42</v>
      </c>
      <c r="H76" s="52" t="s">
        <v>43</v>
      </c>
      <c r="I76" s="70">
        <v>454000</v>
      </c>
      <c r="J76" s="63">
        <v>300000</v>
      </c>
      <c r="K76" s="75"/>
      <c r="L76" s="75"/>
      <c r="M76" s="63" t="s">
        <v>213</v>
      </c>
      <c r="N76" s="93" t="s">
        <v>93</v>
      </c>
      <c r="O76" s="93" t="s">
        <v>120</v>
      </c>
      <c r="P76" s="94" t="s">
        <v>62</v>
      </c>
      <c r="Q76" s="35"/>
      <c r="R76" s="27"/>
      <c r="S76" s="2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</row>
    <row r="77" spans="1:252" ht="69.75" customHeight="1">
      <c r="A77" s="95">
        <v>51</v>
      </c>
      <c r="B77" s="80" t="s">
        <v>193</v>
      </c>
      <c r="C77" s="80" t="s">
        <v>40</v>
      </c>
      <c r="D77" s="52">
        <v>796</v>
      </c>
      <c r="E77" s="52" t="s">
        <v>41</v>
      </c>
      <c r="F77" s="82">
        <v>1</v>
      </c>
      <c r="G77" s="52" t="s">
        <v>42</v>
      </c>
      <c r="H77" s="52" t="s">
        <v>43</v>
      </c>
      <c r="I77" s="70">
        <v>313000</v>
      </c>
      <c r="J77" s="63">
        <v>283000</v>
      </c>
      <c r="K77" s="75"/>
      <c r="L77" s="75"/>
      <c r="M77" s="63" t="s">
        <v>207</v>
      </c>
      <c r="N77" s="93" t="s">
        <v>93</v>
      </c>
      <c r="O77" s="93" t="s">
        <v>120</v>
      </c>
      <c r="P77" s="94" t="s">
        <v>62</v>
      </c>
      <c r="Q77" s="35"/>
      <c r="R77" s="27"/>
      <c r="S77" s="2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</row>
    <row r="78" spans="1:252" ht="69.75" customHeight="1">
      <c r="A78" s="95">
        <v>52</v>
      </c>
      <c r="B78" s="80" t="s">
        <v>192</v>
      </c>
      <c r="C78" s="80" t="s">
        <v>40</v>
      </c>
      <c r="D78" s="32" t="s">
        <v>45</v>
      </c>
      <c r="E78" s="52" t="s">
        <v>63</v>
      </c>
      <c r="F78" s="51">
        <v>240</v>
      </c>
      <c r="G78" s="52" t="s">
        <v>42</v>
      </c>
      <c r="H78" s="52" t="s">
        <v>43</v>
      </c>
      <c r="I78" s="70">
        <v>213120</v>
      </c>
      <c r="J78" s="63">
        <v>196152</v>
      </c>
      <c r="K78" s="75"/>
      <c r="L78" s="75"/>
      <c r="M78" s="63" t="s">
        <v>207</v>
      </c>
      <c r="N78" s="93" t="s">
        <v>93</v>
      </c>
      <c r="O78" s="93" t="s">
        <v>120</v>
      </c>
      <c r="P78" s="94" t="s">
        <v>62</v>
      </c>
      <c r="Q78" s="35"/>
      <c r="R78" s="27"/>
      <c r="S78" s="2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</row>
    <row r="79" spans="1:252" ht="69.75" customHeight="1">
      <c r="A79" s="95">
        <v>53</v>
      </c>
      <c r="B79" s="80" t="s">
        <v>194</v>
      </c>
      <c r="C79" s="80" t="s">
        <v>40</v>
      </c>
      <c r="D79" s="52">
        <v>796</v>
      </c>
      <c r="E79" s="52" t="s">
        <v>41</v>
      </c>
      <c r="F79" s="82"/>
      <c r="G79" s="52" t="s">
        <v>42</v>
      </c>
      <c r="H79" s="52" t="s">
        <v>43</v>
      </c>
      <c r="I79" s="70">
        <v>6800000</v>
      </c>
      <c r="J79" s="63">
        <f>I79</f>
        <v>6800000</v>
      </c>
      <c r="K79" s="75"/>
      <c r="L79" s="75"/>
      <c r="M79" s="63" t="s">
        <v>208</v>
      </c>
      <c r="N79" s="93" t="s">
        <v>93</v>
      </c>
      <c r="O79" s="93" t="s">
        <v>83</v>
      </c>
      <c r="P79" s="94" t="s">
        <v>62</v>
      </c>
      <c r="Q79" s="35"/>
      <c r="R79" s="27"/>
      <c r="S79" s="2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</row>
    <row r="80" spans="1:252" ht="69.75" customHeight="1">
      <c r="A80" s="95">
        <v>54</v>
      </c>
      <c r="B80" s="80" t="s">
        <v>199</v>
      </c>
      <c r="C80" s="80" t="s">
        <v>40</v>
      </c>
      <c r="D80" s="52">
        <v>166</v>
      </c>
      <c r="E80" s="52" t="s">
        <v>200</v>
      </c>
      <c r="F80" s="82">
        <v>5600</v>
      </c>
      <c r="G80" s="52" t="s">
        <v>42</v>
      </c>
      <c r="H80" s="52" t="s">
        <v>43</v>
      </c>
      <c r="I80" s="70">
        <v>319900</v>
      </c>
      <c r="J80" s="63">
        <v>277960</v>
      </c>
      <c r="K80" s="75"/>
      <c r="L80" s="75"/>
      <c r="M80" s="63" t="s">
        <v>216</v>
      </c>
      <c r="N80" s="93" t="s">
        <v>93</v>
      </c>
      <c r="O80" s="93" t="s">
        <v>120</v>
      </c>
      <c r="P80" s="94" t="s">
        <v>102</v>
      </c>
      <c r="Q80" s="35"/>
      <c r="R80" s="27"/>
      <c r="S80" s="2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</row>
    <row r="81" spans="1:252" ht="69.75" customHeight="1">
      <c r="A81" s="95">
        <v>55</v>
      </c>
      <c r="B81" s="80" t="s">
        <v>202</v>
      </c>
      <c r="C81" s="80" t="s">
        <v>40</v>
      </c>
      <c r="D81" s="52">
        <v>796</v>
      </c>
      <c r="E81" s="52" t="s">
        <v>41</v>
      </c>
      <c r="F81" s="82">
        <v>3292</v>
      </c>
      <c r="G81" s="52" t="s">
        <v>42</v>
      </c>
      <c r="H81" s="52" t="s">
        <v>43</v>
      </c>
      <c r="I81" s="70">
        <v>1347208.98</v>
      </c>
      <c r="J81" s="63">
        <f>I81</f>
        <v>1347208.98</v>
      </c>
      <c r="K81" s="75"/>
      <c r="L81" s="75"/>
      <c r="M81" s="63" t="s">
        <v>203</v>
      </c>
      <c r="N81" s="93" t="s">
        <v>93</v>
      </c>
      <c r="O81" s="93" t="s">
        <v>83</v>
      </c>
      <c r="P81" s="94" t="s">
        <v>142</v>
      </c>
      <c r="Q81" s="35"/>
      <c r="R81" s="27"/>
      <c r="S81" s="2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</row>
    <row r="82" spans="1:252" ht="69.75" customHeight="1">
      <c r="A82" s="95">
        <v>56</v>
      </c>
      <c r="B82" s="80" t="s">
        <v>171</v>
      </c>
      <c r="C82" s="80" t="s">
        <v>40</v>
      </c>
      <c r="D82" s="52">
        <v>796</v>
      </c>
      <c r="E82" s="52" t="s">
        <v>41</v>
      </c>
      <c r="F82" s="82">
        <v>490</v>
      </c>
      <c r="G82" s="52" t="s">
        <v>42</v>
      </c>
      <c r="H82" s="52" t="s">
        <v>43</v>
      </c>
      <c r="I82" s="88">
        <v>2081808</v>
      </c>
      <c r="J82" s="63">
        <f>I82</f>
        <v>2081808</v>
      </c>
      <c r="K82" s="63"/>
      <c r="L82" s="63"/>
      <c r="M82" s="63" t="s">
        <v>206</v>
      </c>
      <c r="N82" s="64" t="s">
        <v>93</v>
      </c>
      <c r="O82" s="64" t="s">
        <v>83</v>
      </c>
      <c r="P82" s="58" t="s">
        <v>142</v>
      </c>
      <c r="Q82" s="35"/>
      <c r="R82" s="27"/>
      <c r="S82" s="2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</row>
    <row r="83" spans="1:252" ht="74.25" customHeight="1">
      <c r="A83" s="83">
        <v>57</v>
      </c>
      <c r="B83" s="72" t="s">
        <v>100</v>
      </c>
      <c r="C83" s="80" t="s">
        <v>40</v>
      </c>
      <c r="D83" s="52">
        <v>796</v>
      </c>
      <c r="E83" s="52" t="s">
        <v>41</v>
      </c>
      <c r="F83" s="82">
        <v>1</v>
      </c>
      <c r="G83" s="52" t="s">
        <v>42</v>
      </c>
      <c r="H83" s="52" t="s">
        <v>43</v>
      </c>
      <c r="I83" s="70">
        <v>271200</v>
      </c>
      <c r="J83" s="63">
        <v>245475</v>
      </c>
      <c r="K83" s="63"/>
      <c r="L83" s="63"/>
      <c r="M83" s="63" t="s">
        <v>220</v>
      </c>
      <c r="N83" s="64" t="s">
        <v>120</v>
      </c>
      <c r="O83" s="64" t="s">
        <v>101</v>
      </c>
      <c r="P83" s="58" t="s">
        <v>102</v>
      </c>
      <c r="Q83" s="35"/>
      <c r="R83" s="27"/>
      <c r="S83" s="2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</row>
    <row r="84" spans="1:252" ht="74.25" customHeight="1">
      <c r="A84" s="83">
        <v>58</v>
      </c>
      <c r="B84" s="80" t="s">
        <v>210</v>
      </c>
      <c r="C84" s="80" t="s">
        <v>40</v>
      </c>
      <c r="D84" s="52">
        <v>796</v>
      </c>
      <c r="E84" s="52" t="s">
        <v>41</v>
      </c>
      <c r="F84" s="82">
        <v>1</v>
      </c>
      <c r="G84" s="52" t="s">
        <v>42</v>
      </c>
      <c r="H84" s="52" t="s">
        <v>43</v>
      </c>
      <c r="I84" s="70">
        <v>313000</v>
      </c>
      <c r="J84" s="63">
        <v>301700</v>
      </c>
      <c r="K84" s="53"/>
      <c r="L84" s="53"/>
      <c r="M84" s="63" t="s">
        <v>226</v>
      </c>
      <c r="N84" s="64" t="s">
        <v>120</v>
      </c>
      <c r="O84" s="64" t="s">
        <v>101</v>
      </c>
      <c r="P84" s="81" t="s">
        <v>62</v>
      </c>
      <c r="Q84" s="35"/>
      <c r="R84" s="27"/>
      <c r="S84" s="2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</row>
    <row r="85" spans="1:252" ht="74.25" customHeight="1">
      <c r="A85" s="83">
        <v>59</v>
      </c>
      <c r="B85" s="80" t="s">
        <v>211</v>
      </c>
      <c r="C85" s="80" t="s">
        <v>40</v>
      </c>
      <c r="D85" s="52">
        <v>796</v>
      </c>
      <c r="E85" s="52" t="s">
        <v>41</v>
      </c>
      <c r="F85" s="82">
        <v>1</v>
      </c>
      <c r="G85" s="52" t="s">
        <v>42</v>
      </c>
      <c r="H85" s="52" t="s">
        <v>43</v>
      </c>
      <c r="I85" s="70">
        <v>688304</v>
      </c>
      <c r="J85" s="63">
        <v>623390</v>
      </c>
      <c r="K85" s="53"/>
      <c r="L85" s="53"/>
      <c r="M85" s="63" t="s">
        <v>223</v>
      </c>
      <c r="N85" s="64" t="s">
        <v>120</v>
      </c>
      <c r="O85" s="64" t="s">
        <v>101</v>
      </c>
      <c r="P85" s="81" t="s">
        <v>62</v>
      </c>
      <c r="Q85" s="35"/>
      <c r="R85" s="27"/>
      <c r="S85" s="2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</row>
    <row r="86" spans="1:252" ht="74.25" customHeight="1">
      <c r="A86" s="83">
        <v>60</v>
      </c>
      <c r="B86" s="80" t="s">
        <v>212</v>
      </c>
      <c r="C86" s="80" t="s">
        <v>40</v>
      </c>
      <c r="D86" s="52">
        <v>796</v>
      </c>
      <c r="E86" s="52" t="s">
        <v>41</v>
      </c>
      <c r="F86" s="82">
        <v>1</v>
      </c>
      <c r="G86" s="52" t="s">
        <v>42</v>
      </c>
      <c r="H86" s="52" t="s">
        <v>43</v>
      </c>
      <c r="I86" s="70">
        <v>165923</v>
      </c>
      <c r="J86" s="63">
        <f>I86</f>
        <v>165923</v>
      </c>
      <c r="K86" s="53"/>
      <c r="L86" s="53"/>
      <c r="M86" s="63" t="s">
        <v>213</v>
      </c>
      <c r="N86" s="64" t="s">
        <v>120</v>
      </c>
      <c r="O86" s="64" t="s">
        <v>83</v>
      </c>
      <c r="P86" s="81" t="s">
        <v>142</v>
      </c>
      <c r="Q86" s="35"/>
      <c r="R86" s="27"/>
      <c r="S86" s="2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</row>
    <row r="87" spans="1:252" ht="74.25" customHeight="1">
      <c r="A87" s="83">
        <v>61</v>
      </c>
      <c r="B87" s="92" t="s">
        <v>214</v>
      </c>
      <c r="C87" s="80" t="s">
        <v>40</v>
      </c>
      <c r="D87" s="32" t="s">
        <v>61</v>
      </c>
      <c r="E87" s="84" t="s">
        <v>41</v>
      </c>
      <c r="F87" s="51">
        <v>1</v>
      </c>
      <c r="G87" s="52" t="s">
        <v>42</v>
      </c>
      <c r="H87" s="52" t="s">
        <v>43</v>
      </c>
      <c r="I87" s="88">
        <v>3255084</v>
      </c>
      <c r="J87" s="63">
        <v>3255000</v>
      </c>
      <c r="K87" s="63"/>
      <c r="L87" s="63"/>
      <c r="M87" s="63" t="s">
        <v>231</v>
      </c>
      <c r="N87" s="64" t="s">
        <v>120</v>
      </c>
      <c r="O87" s="64" t="s">
        <v>101</v>
      </c>
      <c r="P87" s="58" t="s">
        <v>65</v>
      </c>
      <c r="Q87" s="35"/>
      <c r="R87" s="27"/>
      <c r="S87" s="2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</row>
    <row r="88" spans="1:252" ht="74.25" customHeight="1">
      <c r="A88" s="83">
        <v>62</v>
      </c>
      <c r="B88" s="92" t="s">
        <v>215</v>
      </c>
      <c r="C88" s="80" t="s">
        <v>40</v>
      </c>
      <c r="D88" s="32" t="s">
        <v>61</v>
      </c>
      <c r="E88" s="84" t="s">
        <v>41</v>
      </c>
      <c r="F88" s="51">
        <v>1</v>
      </c>
      <c r="G88" s="52" t="s">
        <v>42</v>
      </c>
      <c r="H88" s="52" t="s">
        <v>43</v>
      </c>
      <c r="I88" s="88">
        <v>2300000</v>
      </c>
      <c r="J88" s="63">
        <v>1780318</v>
      </c>
      <c r="K88" s="63"/>
      <c r="L88" s="63"/>
      <c r="M88" s="63" t="s">
        <v>222</v>
      </c>
      <c r="N88" s="64" t="s">
        <v>120</v>
      </c>
      <c r="O88" s="64" t="s">
        <v>101</v>
      </c>
      <c r="P88" s="58" t="s">
        <v>102</v>
      </c>
      <c r="Q88" s="35"/>
      <c r="R88" s="27"/>
      <c r="S88" s="2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</row>
    <row r="89" spans="1:252" ht="74.25" customHeight="1">
      <c r="A89" s="83">
        <v>63</v>
      </c>
      <c r="B89" s="92" t="s">
        <v>217</v>
      </c>
      <c r="C89" s="80" t="s">
        <v>40</v>
      </c>
      <c r="D89" s="32" t="s">
        <v>61</v>
      </c>
      <c r="E89" s="84" t="s">
        <v>41</v>
      </c>
      <c r="F89" s="51">
        <v>1</v>
      </c>
      <c r="G89" s="52" t="s">
        <v>42</v>
      </c>
      <c r="H89" s="52" t="s">
        <v>43</v>
      </c>
      <c r="I89" s="88">
        <v>3620000</v>
      </c>
      <c r="J89" s="63">
        <f>I89</f>
        <v>3620000</v>
      </c>
      <c r="K89" s="63"/>
      <c r="L89" s="63"/>
      <c r="M89" s="63" t="s">
        <v>213</v>
      </c>
      <c r="N89" s="64" t="s">
        <v>120</v>
      </c>
      <c r="O89" s="64" t="s">
        <v>106</v>
      </c>
      <c r="P89" s="58" t="s">
        <v>142</v>
      </c>
      <c r="Q89" s="35"/>
      <c r="R89" s="27"/>
      <c r="S89" s="2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</row>
    <row r="90" spans="1:252" ht="74.25" customHeight="1">
      <c r="A90" s="83">
        <v>64</v>
      </c>
      <c r="B90" s="92" t="s">
        <v>218</v>
      </c>
      <c r="C90" s="80" t="s">
        <v>40</v>
      </c>
      <c r="D90" s="32" t="s">
        <v>61</v>
      </c>
      <c r="E90" s="84" t="s">
        <v>41</v>
      </c>
      <c r="F90" s="51">
        <v>1</v>
      </c>
      <c r="G90" s="52" t="s">
        <v>42</v>
      </c>
      <c r="H90" s="52" t="s">
        <v>43</v>
      </c>
      <c r="I90" s="88">
        <v>180000</v>
      </c>
      <c r="J90" s="63">
        <v>59400</v>
      </c>
      <c r="K90" s="63"/>
      <c r="L90" s="63"/>
      <c r="M90" s="63" t="s">
        <v>238</v>
      </c>
      <c r="N90" s="64" t="s">
        <v>120</v>
      </c>
      <c r="O90" s="64" t="s">
        <v>83</v>
      </c>
      <c r="P90" s="58" t="s">
        <v>65</v>
      </c>
      <c r="Q90" s="35"/>
      <c r="R90" s="27"/>
      <c r="S90" s="2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</row>
    <row r="91" spans="1:252" ht="74.25" customHeight="1">
      <c r="A91" s="83">
        <v>65</v>
      </c>
      <c r="B91" s="92" t="s">
        <v>219</v>
      </c>
      <c r="C91" s="80" t="s">
        <v>40</v>
      </c>
      <c r="D91" s="32" t="s">
        <v>61</v>
      </c>
      <c r="E91" s="84" t="s">
        <v>41</v>
      </c>
      <c r="F91" s="51">
        <v>1</v>
      </c>
      <c r="G91" s="52" t="s">
        <v>42</v>
      </c>
      <c r="H91" s="52" t="s">
        <v>43</v>
      </c>
      <c r="I91" s="88">
        <v>422350</v>
      </c>
      <c r="J91" s="63">
        <v>393000</v>
      </c>
      <c r="K91" s="63"/>
      <c r="L91" s="63"/>
      <c r="M91" s="63" t="s">
        <v>236</v>
      </c>
      <c r="N91" s="64" t="s">
        <v>120</v>
      </c>
      <c r="O91" s="64" t="s">
        <v>101</v>
      </c>
      <c r="P91" s="58" t="s">
        <v>62</v>
      </c>
      <c r="Q91" s="35"/>
      <c r="R91" s="27"/>
      <c r="S91" s="2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</row>
    <row r="92" spans="1:252" ht="74.25" customHeight="1">
      <c r="A92" s="83">
        <v>66</v>
      </c>
      <c r="B92" s="80" t="s">
        <v>221</v>
      </c>
      <c r="C92" s="80" t="s">
        <v>40</v>
      </c>
      <c r="D92" s="32" t="s">
        <v>61</v>
      </c>
      <c r="E92" s="84" t="s">
        <v>41</v>
      </c>
      <c r="F92" s="51">
        <v>17</v>
      </c>
      <c r="G92" s="52" t="s">
        <v>42</v>
      </c>
      <c r="H92" s="52" t="s">
        <v>43</v>
      </c>
      <c r="I92" s="88">
        <v>271847</v>
      </c>
      <c r="J92" s="63">
        <v>220014</v>
      </c>
      <c r="K92" s="63"/>
      <c r="L92" s="63"/>
      <c r="M92" s="63" t="s">
        <v>238</v>
      </c>
      <c r="N92" s="64" t="s">
        <v>120</v>
      </c>
      <c r="O92" s="64" t="s">
        <v>83</v>
      </c>
      <c r="P92" s="58" t="s">
        <v>65</v>
      </c>
      <c r="Q92" s="35"/>
      <c r="R92" s="27"/>
      <c r="S92" s="2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</row>
    <row r="93" spans="1:252" ht="74.25" customHeight="1">
      <c r="A93" s="83">
        <v>67</v>
      </c>
      <c r="B93" s="80" t="s">
        <v>233</v>
      </c>
      <c r="C93" s="80" t="s">
        <v>40</v>
      </c>
      <c r="D93" s="32" t="s">
        <v>61</v>
      </c>
      <c r="E93" s="84" t="s">
        <v>41</v>
      </c>
      <c r="F93" s="51">
        <v>1</v>
      </c>
      <c r="G93" s="52" t="s">
        <v>42</v>
      </c>
      <c r="H93" s="52" t="s">
        <v>43</v>
      </c>
      <c r="I93" s="88">
        <v>230031.15</v>
      </c>
      <c r="J93" s="63">
        <f>I93</f>
        <v>230031.15</v>
      </c>
      <c r="K93" s="63"/>
      <c r="L93" s="63"/>
      <c r="M93" s="63" t="s">
        <v>232</v>
      </c>
      <c r="N93" s="64" t="s">
        <v>120</v>
      </c>
      <c r="O93" s="64" t="s">
        <v>101</v>
      </c>
      <c r="P93" s="58" t="s">
        <v>142</v>
      </c>
      <c r="Q93" s="35"/>
      <c r="R93" s="27"/>
      <c r="S93" s="2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</row>
    <row r="94" spans="1:252" ht="86.25" customHeight="1">
      <c r="A94" s="83">
        <v>68</v>
      </c>
      <c r="B94" s="80" t="s">
        <v>224</v>
      </c>
      <c r="C94" s="80" t="s">
        <v>40</v>
      </c>
      <c r="D94" s="32" t="s">
        <v>61</v>
      </c>
      <c r="E94" s="84" t="s">
        <v>41</v>
      </c>
      <c r="F94" s="51">
        <v>1</v>
      </c>
      <c r="G94" s="52" t="s">
        <v>42</v>
      </c>
      <c r="H94" s="52" t="s">
        <v>43</v>
      </c>
      <c r="I94" s="88">
        <v>3389782</v>
      </c>
      <c r="J94" s="63">
        <v>3388765.07</v>
      </c>
      <c r="K94" s="63"/>
      <c r="L94" s="63"/>
      <c r="M94" s="63" t="s">
        <v>237</v>
      </c>
      <c r="N94" s="64" t="s">
        <v>101</v>
      </c>
      <c r="O94" s="64" t="s">
        <v>83</v>
      </c>
      <c r="P94" s="58" t="s">
        <v>75</v>
      </c>
      <c r="Q94" s="35"/>
      <c r="R94" s="27"/>
      <c r="S94" s="2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</row>
    <row r="95" spans="1:252" ht="74.25" customHeight="1">
      <c r="A95" s="83">
        <v>69</v>
      </c>
      <c r="B95" s="80" t="s">
        <v>225</v>
      </c>
      <c r="C95" s="80" t="s">
        <v>40</v>
      </c>
      <c r="D95" s="32" t="s">
        <v>61</v>
      </c>
      <c r="E95" s="84" t="s">
        <v>41</v>
      </c>
      <c r="F95" s="51">
        <v>1</v>
      </c>
      <c r="G95" s="52" t="s">
        <v>42</v>
      </c>
      <c r="H95" s="52" t="s">
        <v>43</v>
      </c>
      <c r="I95" s="88">
        <v>494737</v>
      </c>
      <c r="J95" s="63">
        <f>I95</f>
        <v>494737</v>
      </c>
      <c r="K95" s="63"/>
      <c r="L95" s="63"/>
      <c r="M95" s="63" t="s">
        <v>237</v>
      </c>
      <c r="N95" s="64" t="s">
        <v>101</v>
      </c>
      <c r="O95" s="64" t="s">
        <v>106</v>
      </c>
      <c r="P95" s="58" t="s">
        <v>75</v>
      </c>
      <c r="Q95" s="35"/>
      <c r="R95" s="27"/>
      <c r="S95" s="2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</row>
    <row r="96" spans="1:252" ht="88.5" customHeight="1">
      <c r="A96" s="83">
        <v>70</v>
      </c>
      <c r="B96" s="92" t="s">
        <v>227</v>
      </c>
      <c r="C96" s="80" t="s">
        <v>40</v>
      </c>
      <c r="D96" s="32" t="s">
        <v>61</v>
      </c>
      <c r="E96" s="84" t="s">
        <v>41</v>
      </c>
      <c r="F96" s="51">
        <v>1</v>
      </c>
      <c r="G96" s="52" t="s">
        <v>42</v>
      </c>
      <c r="H96" s="52" t="s">
        <v>43</v>
      </c>
      <c r="I96" s="88">
        <v>220000</v>
      </c>
      <c r="J96" s="63">
        <v>219000</v>
      </c>
      <c r="K96" s="63"/>
      <c r="L96" s="63"/>
      <c r="M96" s="63" t="s">
        <v>242</v>
      </c>
      <c r="N96" s="64" t="s">
        <v>101</v>
      </c>
      <c r="O96" s="64" t="s">
        <v>106</v>
      </c>
      <c r="P96" s="58" t="s">
        <v>62</v>
      </c>
      <c r="Q96" s="35"/>
      <c r="R96" s="27"/>
      <c r="S96" s="2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</row>
    <row r="97" spans="1:252" ht="114.75" customHeight="1">
      <c r="A97" s="83">
        <v>71</v>
      </c>
      <c r="B97" s="80" t="s">
        <v>228</v>
      </c>
      <c r="C97" s="80" t="s">
        <v>40</v>
      </c>
      <c r="D97" s="32" t="s">
        <v>61</v>
      </c>
      <c r="E97" s="84" t="s">
        <v>41</v>
      </c>
      <c r="F97" s="51">
        <v>1</v>
      </c>
      <c r="G97" s="52" t="s">
        <v>42</v>
      </c>
      <c r="H97" s="52" t="s">
        <v>43</v>
      </c>
      <c r="I97" s="88">
        <v>9100000</v>
      </c>
      <c r="J97" s="63">
        <v>8996742.65</v>
      </c>
      <c r="K97" s="63"/>
      <c r="L97" s="63"/>
      <c r="M97" s="63" t="s">
        <v>249</v>
      </c>
      <c r="N97" s="64" t="s">
        <v>101</v>
      </c>
      <c r="O97" s="64" t="s">
        <v>83</v>
      </c>
      <c r="P97" s="58" t="s">
        <v>229</v>
      </c>
      <c r="Q97" s="35"/>
      <c r="R97" s="27"/>
      <c r="S97" s="2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</row>
    <row r="98" spans="1:252" ht="112.5" customHeight="1">
      <c r="A98" s="83">
        <v>72</v>
      </c>
      <c r="B98" s="80" t="s">
        <v>235</v>
      </c>
      <c r="C98" s="80" t="s">
        <v>40</v>
      </c>
      <c r="D98" s="32" t="s">
        <v>61</v>
      </c>
      <c r="E98" s="84" t="s">
        <v>41</v>
      </c>
      <c r="F98" s="51">
        <v>1</v>
      </c>
      <c r="G98" s="52" t="s">
        <v>42</v>
      </c>
      <c r="H98" s="52" t="s">
        <v>43</v>
      </c>
      <c r="I98" s="88">
        <v>3870000</v>
      </c>
      <c r="J98" s="63">
        <v>3417000</v>
      </c>
      <c r="K98" s="63"/>
      <c r="L98" s="63"/>
      <c r="M98" s="63" t="s">
        <v>240</v>
      </c>
      <c r="N98" s="64" t="s">
        <v>101</v>
      </c>
      <c r="O98" s="64" t="s">
        <v>110</v>
      </c>
      <c r="P98" s="58" t="s">
        <v>75</v>
      </c>
      <c r="Q98" s="35"/>
      <c r="R98" s="27"/>
      <c r="S98" s="2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</row>
    <row r="99" spans="1:252" ht="112.5" customHeight="1">
      <c r="A99" s="83">
        <v>73</v>
      </c>
      <c r="B99" s="80" t="s">
        <v>239</v>
      </c>
      <c r="C99" s="80" t="s">
        <v>40</v>
      </c>
      <c r="D99" s="32" t="s">
        <v>61</v>
      </c>
      <c r="E99" s="84" t="s">
        <v>41</v>
      </c>
      <c r="F99" s="51">
        <v>1</v>
      </c>
      <c r="G99" s="52" t="s">
        <v>42</v>
      </c>
      <c r="H99" s="52" t="s">
        <v>43</v>
      </c>
      <c r="I99" s="88">
        <v>400000</v>
      </c>
      <c r="J99" s="63">
        <v>370050</v>
      </c>
      <c r="K99" s="63"/>
      <c r="L99" s="63"/>
      <c r="M99" s="63" t="s">
        <v>249</v>
      </c>
      <c r="N99" s="64" t="s">
        <v>101</v>
      </c>
      <c r="O99" s="64" t="s">
        <v>106</v>
      </c>
      <c r="P99" s="58" t="s">
        <v>62</v>
      </c>
      <c r="Q99" s="35"/>
      <c r="R99" s="27"/>
      <c r="S99" s="2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</row>
    <row r="100" spans="1:252" ht="112.5" customHeight="1">
      <c r="A100" s="83">
        <v>74</v>
      </c>
      <c r="B100" s="80" t="s">
        <v>234</v>
      </c>
      <c r="C100" s="80" t="s">
        <v>40</v>
      </c>
      <c r="D100" s="32" t="s">
        <v>61</v>
      </c>
      <c r="E100" s="84" t="s">
        <v>41</v>
      </c>
      <c r="F100" s="51">
        <v>316</v>
      </c>
      <c r="G100" s="52" t="s">
        <v>42</v>
      </c>
      <c r="H100" s="52" t="s">
        <v>43</v>
      </c>
      <c r="I100" s="88">
        <v>2019720</v>
      </c>
      <c r="J100" s="63">
        <v>1750800</v>
      </c>
      <c r="K100" s="63"/>
      <c r="L100" s="63"/>
      <c r="M100" s="63" t="s">
        <v>241</v>
      </c>
      <c r="N100" s="64" t="s">
        <v>101</v>
      </c>
      <c r="O100" s="64" t="s">
        <v>83</v>
      </c>
      <c r="P100" s="58" t="s">
        <v>102</v>
      </c>
      <c r="Q100" s="35"/>
      <c r="R100" s="27"/>
      <c r="S100" s="2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</row>
    <row r="101" spans="1:252" ht="112.5" customHeight="1">
      <c r="A101" s="96">
        <v>75</v>
      </c>
      <c r="B101" s="80" t="s">
        <v>209</v>
      </c>
      <c r="C101" s="80" t="s">
        <v>40</v>
      </c>
      <c r="D101" s="52">
        <v>796</v>
      </c>
      <c r="E101" s="52" t="s">
        <v>41</v>
      </c>
      <c r="F101" s="82">
        <v>1</v>
      </c>
      <c r="G101" s="52" t="s">
        <v>42</v>
      </c>
      <c r="H101" s="52" t="s">
        <v>43</v>
      </c>
      <c r="I101" s="70">
        <v>2589000</v>
      </c>
      <c r="J101" s="63">
        <v>2584000</v>
      </c>
      <c r="K101" s="53"/>
      <c r="L101" s="53"/>
      <c r="M101" s="63" t="s">
        <v>249</v>
      </c>
      <c r="N101" s="64" t="s">
        <v>101</v>
      </c>
      <c r="O101" s="64" t="s">
        <v>106</v>
      </c>
      <c r="P101" s="81" t="s">
        <v>65</v>
      </c>
      <c r="Q101" s="35"/>
      <c r="R101" s="27"/>
      <c r="S101" s="2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</row>
    <row r="102" spans="1:252" ht="29.25" customHeight="1">
      <c r="A102" s="142" t="s">
        <v>122</v>
      </c>
      <c r="B102" s="143"/>
      <c r="C102" s="144"/>
      <c r="D102" s="145"/>
      <c r="E102" s="145"/>
      <c r="F102" s="145"/>
      <c r="G102" s="145"/>
      <c r="H102" s="146"/>
      <c r="I102" s="33">
        <f>SUM(I66:I101)</f>
        <v>49126049.86</v>
      </c>
      <c r="J102" s="53">
        <f>SUM(J66:J101)</f>
        <v>46991173.58</v>
      </c>
      <c r="K102" s="53"/>
      <c r="L102" s="53"/>
      <c r="M102" s="147"/>
      <c r="N102" s="148"/>
      <c r="O102" s="148"/>
      <c r="P102" s="149"/>
      <c r="Q102" s="35"/>
      <c r="R102" s="27"/>
      <c r="S102" s="2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</row>
    <row r="103" spans="1:252" ht="57" customHeight="1">
      <c r="A103" s="64">
        <v>76</v>
      </c>
      <c r="B103" s="80" t="s">
        <v>250</v>
      </c>
      <c r="C103" s="80" t="s">
        <v>40</v>
      </c>
      <c r="D103" s="32" t="s">
        <v>61</v>
      </c>
      <c r="E103" s="84" t="s">
        <v>41</v>
      </c>
      <c r="F103" s="51">
        <v>1</v>
      </c>
      <c r="G103" s="52" t="s">
        <v>42</v>
      </c>
      <c r="H103" s="52" t="s">
        <v>43</v>
      </c>
      <c r="I103" s="70">
        <v>230019.14</v>
      </c>
      <c r="J103" s="63">
        <f>I103</f>
        <v>230019.14</v>
      </c>
      <c r="K103" s="53"/>
      <c r="L103" s="53"/>
      <c r="M103" s="63" t="s">
        <v>251</v>
      </c>
      <c r="N103" s="75" t="s">
        <v>106</v>
      </c>
      <c r="O103" s="75" t="s">
        <v>110</v>
      </c>
      <c r="P103" s="63" t="s">
        <v>84</v>
      </c>
      <c r="Q103" s="35"/>
      <c r="R103" s="27"/>
      <c r="S103" s="2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</row>
    <row r="104" spans="1:252" ht="71.25" customHeight="1">
      <c r="A104" s="64">
        <v>77</v>
      </c>
      <c r="B104" s="98" t="s">
        <v>245</v>
      </c>
      <c r="C104" s="80" t="s">
        <v>40</v>
      </c>
      <c r="D104" s="32" t="s">
        <v>61</v>
      </c>
      <c r="E104" s="84" t="s">
        <v>41</v>
      </c>
      <c r="F104" s="51">
        <v>1</v>
      </c>
      <c r="G104" s="52" t="s">
        <v>42</v>
      </c>
      <c r="H104" s="52" t="s">
        <v>43</v>
      </c>
      <c r="I104" s="70">
        <v>1794246</v>
      </c>
      <c r="J104" s="63">
        <v>1721246</v>
      </c>
      <c r="K104" s="53"/>
      <c r="L104" s="53"/>
      <c r="M104" s="63" t="s">
        <v>255</v>
      </c>
      <c r="N104" s="75" t="s">
        <v>106</v>
      </c>
      <c r="O104" s="75" t="s">
        <v>110</v>
      </c>
      <c r="P104" s="63" t="s">
        <v>62</v>
      </c>
      <c r="Q104" s="35"/>
      <c r="R104" s="27"/>
      <c r="S104" s="2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</row>
    <row r="105" spans="1:252" ht="84" customHeight="1">
      <c r="A105" s="96">
        <v>78</v>
      </c>
      <c r="B105" s="80" t="s">
        <v>247</v>
      </c>
      <c r="C105" s="80" t="s">
        <v>40</v>
      </c>
      <c r="D105" s="52">
        <v>796</v>
      </c>
      <c r="E105" s="52" t="s">
        <v>41</v>
      </c>
      <c r="F105" s="82">
        <v>1152</v>
      </c>
      <c r="G105" s="52" t="s">
        <v>42</v>
      </c>
      <c r="H105" s="52" t="s">
        <v>43</v>
      </c>
      <c r="I105" s="70">
        <v>822996.72</v>
      </c>
      <c r="J105" s="63">
        <v>783950.4</v>
      </c>
      <c r="K105" s="53"/>
      <c r="L105" s="53"/>
      <c r="M105" s="63" t="s">
        <v>248</v>
      </c>
      <c r="N105" s="64" t="s">
        <v>106</v>
      </c>
      <c r="O105" s="64" t="s">
        <v>110</v>
      </c>
      <c r="P105" s="81" t="s">
        <v>102</v>
      </c>
      <c r="Q105" s="35"/>
      <c r="R105" s="27"/>
      <c r="S105" s="2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</row>
    <row r="106" spans="1:252" ht="84" customHeight="1">
      <c r="A106" s="96">
        <v>79</v>
      </c>
      <c r="B106" s="80" t="s">
        <v>230</v>
      </c>
      <c r="C106" s="80" t="s">
        <v>40</v>
      </c>
      <c r="D106" s="32" t="s">
        <v>61</v>
      </c>
      <c r="E106" s="84" t="s">
        <v>41</v>
      </c>
      <c r="F106" s="51">
        <v>1</v>
      </c>
      <c r="G106" s="52" t="s">
        <v>42</v>
      </c>
      <c r="H106" s="52" t="s">
        <v>43</v>
      </c>
      <c r="I106" s="88">
        <v>5101752</v>
      </c>
      <c r="J106" s="63">
        <v>5101082.21</v>
      </c>
      <c r="K106" s="63"/>
      <c r="L106" s="63"/>
      <c r="M106" s="63" t="s">
        <v>254</v>
      </c>
      <c r="N106" s="64" t="s">
        <v>106</v>
      </c>
      <c r="O106" s="64" t="s">
        <v>83</v>
      </c>
      <c r="P106" s="58" t="s">
        <v>62</v>
      </c>
      <c r="Q106" s="35"/>
      <c r="R106" s="27"/>
      <c r="S106" s="2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</row>
    <row r="107" spans="1:252" ht="84" customHeight="1">
      <c r="A107" s="96">
        <v>80</v>
      </c>
      <c r="B107" s="80" t="s">
        <v>202</v>
      </c>
      <c r="C107" s="80" t="s">
        <v>40</v>
      </c>
      <c r="D107" s="52">
        <v>796</v>
      </c>
      <c r="E107" s="52" t="s">
        <v>41</v>
      </c>
      <c r="F107" s="51">
        <v>2048</v>
      </c>
      <c r="G107" s="52" t="s">
        <v>42</v>
      </c>
      <c r="H107" s="52" t="s">
        <v>43</v>
      </c>
      <c r="I107" s="70">
        <v>838021.68</v>
      </c>
      <c r="J107" s="63">
        <f>I107</f>
        <v>838021.68</v>
      </c>
      <c r="K107" s="53"/>
      <c r="L107" s="53"/>
      <c r="M107" s="63" t="s">
        <v>252</v>
      </c>
      <c r="N107" s="64" t="s">
        <v>106</v>
      </c>
      <c r="O107" s="64" t="s">
        <v>243</v>
      </c>
      <c r="P107" s="81" t="s">
        <v>84</v>
      </c>
      <c r="Q107" s="35"/>
      <c r="R107" s="27"/>
      <c r="S107" s="2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</row>
    <row r="108" spans="1:252" ht="84" customHeight="1">
      <c r="A108" s="96">
        <v>81</v>
      </c>
      <c r="B108" s="80" t="s">
        <v>246</v>
      </c>
      <c r="C108" s="80" t="s">
        <v>40</v>
      </c>
      <c r="D108" s="52">
        <v>796</v>
      </c>
      <c r="E108" s="52" t="s">
        <v>41</v>
      </c>
      <c r="F108" s="51">
        <v>1</v>
      </c>
      <c r="G108" s="52" t="s">
        <v>42</v>
      </c>
      <c r="H108" s="52" t="s">
        <v>43</v>
      </c>
      <c r="I108" s="70">
        <v>313000</v>
      </c>
      <c r="J108" s="63">
        <v>308404.5</v>
      </c>
      <c r="K108" s="53"/>
      <c r="L108" s="53"/>
      <c r="M108" s="63" t="s">
        <v>257</v>
      </c>
      <c r="N108" s="64" t="s">
        <v>106</v>
      </c>
      <c r="O108" s="64" t="s">
        <v>110</v>
      </c>
      <c r="P108" s="81" t="s">
        <v>62</v>
      </c>
      <c r="Q108" s="35"/>
      <c r="R108" s="27"/>
      <c r="S108" s="2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</row>
    <row r="109" spans="1:252" ht="84" customHeight="1">
      <c r="A109" s="96">
        <v>82</v>
      </c>
      <c r="B109" s="80" t="s">
        <v>244</v>
      </c>
      <c r="C109" s="80" t="s">
        <v>40</v>
      </c>
      <c r="D109" s="32" t="s">
        <v>45</v>
      </c>
      <c r="E109" s="52" t="s">
        <v>63</v>
      </c>
      <c r="F109" s="51">
        <v>800</v>
      </c>
      <c r="G109" s="52" t="s">
        <v>42</v>
      </c>
      <c r="H109" s="52" t="s">
        <v>43</v>
      </c>
      <c r="I109" s="70">
        <v>693440</v>
      </c>
      <c r="J109" s="63">
        <v>679488</v>
      </c>
      <c r="K109" s="53"/>
      <c r="L109" s="53"/>
      <c r="M109" s="63" t="s">
        <v>253</v>
      </c>
      <c r="N109" s="64" t="s">
        <v>106</v>
      </c>
      <c r="O109" s="64" t="s">
        <v>110</v>
      </c>
      <c r="P109" s="81" t="s">
        <v>62</v>
      </c>
      <c r="Q109" s="35"/>
      <c r="R109" s="27"/>
      <c r="S109" s="2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</row>
    <row r="110" spans="1:252" ht="71.25" customHeight="1">
      <c r="A110" s="83">
        <v>83</v>
      </c>
      <c r="B110" s="80" t="s">
        <v>104</v>
      </c>
      <c r="C110" s="80" t="s">
        <v>40</v>
      </c>
      <c r="D110" s="52">
        <v>796</v>
      </c>
      <c r="E110" s="52" t="s">
        <v>105</v>
      </c>
      <c r="F110" s="82">
        <v>351897</v>
      </c>
      <c r="G110" s="52" t="s">
        <v>42</v>
      </c>
      <c r="H110" s="52" t="s">
        <v>43</v>
      </c>
      <c r="I110" s="63">
        <v>16000000</v>
      </c>
      <c r="J110" s="63">
        <v>15648602.2</v>
      </c>
      <c r="K110" s="63"/>
      <c r="L110" s="63"/>
      <c r="M110" s="63" t="s">
        <v>258</v>
      </c>
      <c r="N110" s="64" t="s">
        <v>106</v>
      </c>
      <c r="O110" s="64" t="s">
        <v>107</v>
      </c>
      <c r="P110" s="58" t="s">
        <v>75</v>
      </c>
      <c r="Q110" s="35"/>
      <c r="R110" s="27"/>
      <c r="S110" s="2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</row>
    <row r="111" spans="1:252" ht="71.25" customHeight="1">
      <c r="A111" s="83">
        <v>84</v>
      </c>
      <c r="B111" s="80" t="s">
        <v>119</v>
      </c>
      <c r="C111" s="80" t="s">
        <v>40</v>
      </c>
      <c r="D111" s="32" t="s">
        <v>61</v>
      </c>
      <c r="E111" s="84" t="s">
        <v>41</v>
      </c>
      <c r="F111" s="51">
        <v>1</v>
      </c>
      <c r="G111" s="52" t="s">
        <v>42</v>
      </c>
      <c r="H111" s="52" t="s">
        <v>43</v>
      </c>
      <c r="I111" s="70">
        <v>626520</v>
      </c>
      <c r="J111" s="54">
        <f>I111</f>
        <v>626520</v>
      </c>
      <c r="K111" s="53"/>
      <c r="L111" s="53"/>
      <c r="M111" s="63"/>
      <c r="N111" s="75" t="s">
        <v>110</v>
      </c>
      <c r="O111" s="75" t="s">
        <v>83</v>
      </c>
      <c r="P111" s="76" t="s">
        <v>65</v>
      </c>
      <c r="Q111" s="35"/>
      <c r="R111" s="27"/>
      <c r="S111" s="2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17"/>
      <c r="IQ111" s="17"/>
      <c r="IR111" s="17"/>
    </row>
    <row r="112" spans="1:252" ht="71.25" customHeight="1">
      <c r="A112" s="83">
        <v>85</v>
      </c>
      <c r="B112" s="80" t="s">
        <v>171</v>
      </c>
      <c r="C112" s="80" t="s">
        <v>40</v>
      </c>
      <c r="D112" s="32" t="s">
        <v>61</v>
      </c>
      <c r="E112" s="84" t="s">
        <v>41</v>
      </c>
      <c r="F112" s="51">
        <v>530</v>
      </c>
      <c r="G112" s="52" t="s">
        <v>42</v>
      </c>
      <c r="H112" s="52" t="s">
        <v>43</v>
      </c>
      <c r="I112" s="97">
        <v>2550360</v>
      </c>
      <c r="J112" s="89">
        <f aca="true" t="shared" si="1" ref="J112:J123">I112</f>
        <v>2550360</v>
      </c>
      <c r="K112" s="63"/>
      <c r="L112" s="63"/>
      <c r="M112" s="85"/>
      <c r="N112" s="79" t="s">
        <v>110</v>
      </c>
      <c r="O112" s="79" t="s">
        <v>256</v>
      </c>
      <c r="P112" s="87" t="s">
        <v>154</v>
      </c>
      <c r="Q112" s="35"/>
      <c r="R112" s="27"/>
      <c r="S112" s="2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</row>
    <row r="113" spans="1:252" ht="71.25" customHeight="1">
      <c r="A113" s="83">
        <v>86</v>
      </c>
      <c r="B113" s="80" t="s">
        <v>259</v>
      </c>
      <c r="C113" s="80" t="s">
        <v>40</v>
      </c>
      <c r="D113" s="32" t="s">
        <v>61</v>
      </c>
      <c r="E113" s="84" t="s">
        <v>41</v>
      </c>
      <c r="F113" s="51">
        <v>3</v>
      </c>
      <c r="G113" s="52" t="s">
        <v>42</v>
      </c>
      <c r="H113" s="52" t="s">
        <v>43</v>
      </c>
      <c r="I113" s="97">
        <v>190000</v>
      </c>
      <c r="J113" s="85">
        <v>179000</v>
      </c>
      <c r="K113" s="63"/>
      <c r="L113" s="63"/>
      <c r="M113" s="85" t="s">
        <v>266</v>
      </c>
      <c r="N113" s="79" t="s">
        <v>110</v>
      </c>
      <c r="O113" s="79" t="s">
        <v>260</v>
      </c>
      <c r="P113" s="87" t="s">
        <v>62</v>
      </c>
      <c r="Q113" s="35"/>
      <c r="R113" s="27"/>
      <c r="S113" s="2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</row>
    <row r="114" spans="1:252" ht="71.25" customHeight="1">
      <c r="A114" s="83">
        <v>87</v>
      </c>
      <c r="B114" s="80" t="s">
        <v>261</v>
      </c>
      <c r="C114" s="80" t="s">
        <v>40</v>
      </c>
      <c r="D114" s="32" t="s">
        <v>61</v>
      </c>
      <c r="E114" s="84" t="s">
        <v>41</v>
      </c>
      <c r="F114" s="51">
        <v>1</v>
      </c>
      <c r="G114" s="52" t="s">
        <v>42</v>
      </c>
      <c r="H114" s="52" t="s">
        <v>43</v>
      </c>
      <c r="I114" s="97">
        <v>2750000</v>
      </c>
      <c r="J114" s="85">
        <v>2650983.33</v>
      </c>
      <c r="K114" s="63"/>
      <c r="L114" s="63"/>
      <c r="M114" s="85" t="s">
        <v>263</v>
      </c>
      <c r="N114" s="79" t="s">
        <v>110</v>
      </c>
      <c r="O114" s="79" t="s">
        <v>83</v>
      </c>
      <c r="P114" s="87" t="s">
        <v>75</v>
      </c>
      <c r="Q114" s="35"/>
      <c r="R114" s="27"/>
      <c r="S114" s="2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7"/>
      <c r="IP114" s="17"/>
      <c r="IQ114" s="17"/>
      <c r="IR114" s="17"/>
    </row>
    <row r="115" spans="1:252" ht="71.25" customHeight="1">
      <c r="A115" s="83">
        <v>88</v>
      </c>
      <c r="B115" s="80" t="s">
        <v>262</v>
      </c>
      <c r="C115" s="80" t="s">
        <v>40</v>
      </c>
      <c r="D115" s="32" t="s">
        <v>61</v>
      </c>
      <c r="E115" s="84" t="s">
        <v>41</v>
      </c>
      <c r="F115" s="51">
        <v>1</v>
      </c>
      <c r="G115" s="52" t="s">
        <v>42</v>
      </c>
      <c r="H115" s="52" t="s">
        <v>43</v>
      </c>
      <c r="I115" s="97">
        <v>313000</v>
      </c>
      <c r="J115" s="89">
        <f t="shared" si="1"/>
        <v>313000</v>
      </c>
      <c r="K115" s="63"/>
      <c r="L115" s="63"/>
      <c r="M115" s="85"/>
      <c r="N115" s="79" t="s">
        <v>110</v>
      </c>
      <c r="O115" s="79" t="s">
        <v>83</v>
      </c>
      <c r="P115" s="87" t="s">
        <v>62</v>
      </c>
      <c r="Q115" s="35"/>
      <c r="R115" s="27"/>
      <c r="S115" s="2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7"/>
      <c r="IP115" s="17"/>
      <c r="IQ115" s="17"/>
      <c r="IR115" s="17"/>
    </row>
    <row r="116" spans="1:252" ht="71.25" customHeight="1">
      <c r="A116" s="83">
        <v>89</v>
      </c>
      <c r="B116" s="80" t="s">
        <v>264</v>
      </c>
      <c r="C116" s="80" t="s">
        <v>40</v>
      </c>
      <c r="D116" s="32" t="s">
        <v>45</v>
      </c>
      <c r="E116" s="52" t="s">
        <v>63</v>
      </c>
      <c r="F116" s="51">
        <v>250</v>
      </c>
      <c r="G116" s="52" t="s">
        <v>42</v>
      </c>
      <c r="H116" s="52" t="s">
        <v>43</v>
      </c>
      <c r="I116" s="97">
        <v>245000</v>
      </c>
      <c r="J116" s="89">
        <f>I116</f>
        <v>245000</v>
      </c>
      <c r="K116" s="63"/>
      <c r="L116" s="63"/>
      <c r="M116" s="85"/>
      <c r="N116" s="79" t="s">
        <v>110</v>
      </c>
      <c r="O116" s="79" t="s">
        <v>83</v>
      </c>
      <c r="P116" s="87" t="s">
        <v>62</v>
      </c>
      <c r="Q116" s="35"/>
      <c r="R116" s="27"/>
      <c r="S116" s="2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  <c r="IR116" s="17"/>
    </row>
    <row r="117" spans="1:252" ht="84" customHeight="1">
      <c r="A117" s="83">
        <v>90</v>
      </c>
      <c r="B117" s="80" t="s">
        <v>265</v>
      </c>
      <c r="C117" s="80" t="s">
        <v>40</v>
      </c>
      <c r="D117" s="32" t="s">
        <v>61</v>
      </c>
      <c r="E117" s="84" t="s">
        <v>41</v>
      </c>
      <c r="F117" s="51">
        <v>1</v>
      </c>
      <c r="G117" s="52" t="s">
        <v>42</v>
      </c>
      <c r="H117" s="52" t="s">
        <v>43</v>
      </c>
      <c r="I117" s="97">
        <v>3700000</v>
      </c>
      <c r="J117" s="89">
        <f>I117</f>
        <v>3700000</v>
      </c>
      <c r="K117" s="63"/>
      <c r="L117" s="63"/>
      <c r="M117" s="85"/>
      <c r="N117" s="79" t="s">
        <v>110</v>
      </c>
      <c r="O117" s="79" t="s">
        <v>260</v>
      </c>
      <c r="P117" s="87" t="s">
        <v>154</v>
      </c>
      <c r="Q117" s="35"/>
      <c r="R117" s="27"/>
      <c r="S117" s="2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  <c r="IR117" s="17"/>
    </row>
    <row r="118" spans="1:252" ht="67.5" customHeight="1">
      <c r="A118" s="83">
        <v>91</v>
      </c>
      <c r="B118" s="80" t="s">
        <v>108</v>
      </c>
      <c r="C118" s="80" t="s">
        <v>40</v>
      </c>
      <c r="D118" s="32" t="s">
        <v>61</v>
      </c>
      <c r="E118" s="84" t="s">
        <v>109</v>
      </c>
      <c r="F118" s="51">
        <v>658</v>
      </c>
      <c r="G118" s="52" t="s">
        <v>42</v>
      </c>
      <c r="H118" s="52" t="s">
        <v>43</v>
      </c>
      <c r="I118" s="88">
        <v>750759.6</v>
      </c>
      <c r="J118" s="89">
        <f t="shared" si="1"/>
        <v>750759.6</v>
      </c>
      <c r="K118" s="63"/>
      <c r="L118" s="63"/>
      <c r="M118" s="85"/>
      <c r="N118" s="79" t="s">
        <v>110</v>
      </c>
      <c r="O118" s="79" t="s">
        <v>107</v>
      </c>
      <c r="P118" s="87" t="s">
        <v>75</v>
      </c>
      <c r="Q118" s="35"/>
      <c r="R118" s="27"/>
      <c r="S118" s="2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  <c r="IO118" s="17"/>
      <c r="IP118" s="17"/>
      <c r="IQ118" s="17"/>
      <c r="IR118" s="17"/>
    </row>
    <row r="119" spans="1:252" ht="74.25" customHeight="1">
      <c r="A119" s="83">
        <v>92</v>
      </c>
      <c r="B119" s="80" t="s">
        <v>111</v>
      </c>
      <c r="C119" s="80" t="s">
        <v>40</v>
      </c>
      <c r="D119" s="32" t="s">
        <v>61</v>
      </c>
      <c r="E119" s="84" t="s">
        <v>41</v>
      </c>
      <c r="F119" s="51">
        <v>1099</v>
      </c>
      <c r="G119" s="52" t="s">
        <v>42</v>
      </c>
      <c r="H119" s="52" t="s">
        <v>43</v>
      </c>
      <c r="I119" s="88">
        <v>700746</v>
      </c>
      <c r="J119" s="54">
        <f t="shared" si="1"/>
        <v>700746</v>
      </c>
      <c r="K119" s="63"/>
      <c r="L119" s="63"/>
      <c r="M119" s="63"/>
      <c r="N119" s="64" t="s">
        <v>110</v>
      </c>
      <c r="O119" s="64" t="s">
        <v>107</v>
      </c>
      <c r="P119" s="58" t="s">
        <v>75</v>
      </c>
      <c r="Q119" s="35"/>
      <c r="R119" s="27"/>
      <c r="S119" s="2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  <c r="IR119" s="17"/>
    </row>
    <row r="120" spans="1:252" ht="72" customHeight="1">
      <c r="A120" s="83">
        <v>93</v>
      </c>
      <c r="B120" s="80" t="s">
        <v>112</v>
      </c>
      <c r="C120" s="80" t="s">
        <v>40</v>
      </c>
      <c r="D120" s="32" t="s">
        <v>61</v>
      </c>
      <c r="E120" s="84" t="s">
        <v>41</v>
      </c>
      <c r="F120" s="51">
        <v>1393</v>
      </c>
      <c r="G120" s="52" t="s">
        <v>42</v>
      </c>
      <c r="H120" s="52" t="s">
        <v>43</v>
      </c>
      <c r="I120" s="63">
        <v>1548967.2</v>
      </c>
      <c r="J120" s="54">
        <f t="shared" si="1"/>
        <v>1548967.2</v>
      </c>
      <c r="K120" s="63"/>
      <c r="L120" s="63"/>
      <c r="M120" s="63"/>
      <c r="N120" s="64" t="s">
        <v>110</v>
      </c>
      <c r="O120" s="64" t="s">
        <v>107</v>
      </c>
      <c r="P120" s="58" t="s">
        <v>75</v>
      </c>
      <c r="Q120" s="35"/>
      <c r="R120" s="27"/>
      <c r="S120" s="2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  <c r="IO120" s="17"/>
      <c r="IP120" s="17"/>
      <c r="IQ120" s="17"/>
      <c r="IR120" s="17"/>
    </row>
    <row r="121" spans="1:252" ht="72" customHeight="1">
      <c r="A121" s="83">
        <v>94</v>
      </c>
      <c r="B121" s="80" t="s">
        <v>79</v>
      </c>
      <c r="C121" s="80" t="s">
        <v>40</v>
      </c>
      <c r="D121" s="32" t="s">
        <v>61</v>
      </c>
      <c r="E121" s="84" t="s">
        <v>41</v>
      </c>
      <c r="F121" s="51">
        <v>7</v>
      </c>
      <c r="G121" s="52" t="s">
        <v>42</v>
      </c>
      <c r="H121" s="52" t="s">
        <v>43</v>
      </c>
      <c r="I121" s="88">
        <v>650000</v>
      </c>
      <c r="J121" s="54">
        <f t="shared" si="1"/>
        <v>650000</v>
      </c>
      <c r="K121" s="63"/>
      <c r="L121" s="63"/>
      <c r="M121" s="63"/>
      <c r="N121" s="64" t="s">
        <v>110</v>
      </c>
      <c r="O121" s="64" t="s">
        <v>83</v>
      </c>
      <c r="P121" s="58" t="s">
        <v>62</v>
      </c>
      <c r="Q121" s="35"/>
      <c r="R121" s="27"/>
      <c r="S121" s="2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17"/>
      <c r="IQ121" s="17"/>
      <c r="IR121" s="17"/>
    </row>
    <row r="122" spans="1:252" ht="69.75" customHeight="1">
      <c r="A122" s="83">
        <v>95</v>
      </c>
      <c r="B122" s="80" t="s">
        <v>113</v>
      </c>
      <c r="C122" s="80" t="s">
        <v>40</v>
      </c>
      <c r="D122" s="52">
        <v>796</v>
      </c>
      <c r="E122" s="52" t="s">
        <v>41</v>
      </c>
      <c r="F122" s="82">
        <v>778</v>
      </c>
      <c r="G122" s="52" t="s">
        <v>42</v>
      </c>
      <c r="H122" s="52" t="s">
        <v>43</v>
      </c>
      <c r="I122" s="70">
        <v>6747610.4</v>
      </c>
      <c r="J122" s="54">
        <f t="shared" si="1"/>
        <v>6747610.4</v>
      </c>
      <c r="K122" s="63"/>
      <c r="L122" s="63"/>
      <c r="M122" s="63"/>
      <c r="N122" s="64" t="s">
        <v>110</v>
      </c>
      <c r="O122" s="64" t="s">
        <v>107</v>
      </c>
      <c r="P122" s="58" t="s">
        <v>75</v>
      </c>
      <c r="Q122" s="35"/>
      <c r="R122" s="27"/>
      <c r="S122" s="2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  <c r="IO122" s="17"/>
      <c r="IP122" s="17"/>
      <c r="IQ122" s="17"/>
      <c r="IR122" s="17"/>
    </row>
    <row r="123" spans="1:252" ht="67.5" customHeight="1">
      <c r="A123" s="83">
        <v>96</v>
      </c>
      <c r="B123" s="80" t="s">
        <v>114</v>
      </c>
      <c r="C123" s="80" t="s">
        <v>40</v>
      </c>
      <c r="D123" s="32" t="s">
        <v>61</v>
      </c>
      <c r="E123" s="84" t="s">
        <v>41</v>
      </c>
      <c r="F123" s="51">
        <v>13663</v>
      </c>
      <c r="G123" s="52" t="s">
        <v>42</v>
      </c>
      <c r="H123" s="52" t="s">
        <v>43</v>
      </c>
      <c r="I123" s="88">
        <v>645098.53</v>
      </c>
      <c r="J123" s="54">
        <f t="shared" si="1"/>
        <v>645098.53</v>
      </c>
      <c r="K123" s="63"/>
      <c r="L123" s="63"/>
      <c r="M123" s="63"/>
      <c r="N123" s="64" t="s">
        <v>83</v>
      </c>
      <c r="O123" s="64" t="s">
        <v>107</v>
      </c>
      <c r="P123" s="58" t="s">
        <v>75</v>
      </c>
      <c r="Q123" s="35"/>
      <c r="R123" s="27"/>
      <c r="S123" s="2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  <c r="IP123" s="17"/>
      <c r="IQ123" s="17"/>
      <c r="IR123" s="17"/>
    </row>
    <row r="124" spans="1:252" ht="20.25" customHeight="1">
      <c r="A124" s="142" t="s">
        <v>115</v>
      </c>
      <c r="B124" s="143"/>
      <c r="C124" s="144"/>
      <c r="D124" s="145"/>
      <c r="E124" s="145"/>
      <c r="F124" s="145"/>
      <c r="G124" s="145"/>
      <c r="H124" s="146"/>
      <c r="I124" s="33">
        <f>SUM(I103:I123)</f>
        <v>47211537.27</v>
      </c>
      <c r="J124" s="53">
        <f>SUM(J103:J123)</f>
        <v>46618859.190000005</v>
      </c>
      <c r="K124" s="53"/>
      <c r="L124" s="53"/>
      <c r="M124" s="147"/>
      <c r="N124" s="148"/>
      <c r="O124" s="148"/>
      <c r="P124" s="149"/>
      <c r="Q124" s="35"/>
      <c r="R124" s="27"/>
      <c r="S124" s="2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  <c r="IO124" s="17"/>
      <c r="IP124" s="17"/>
      <c r="IQ124" s="17"/>
      <c r="IR124" s="17"/>
    </row>
    <row r="125" spans="1:252" ht="20.25" customHeight="1" thickBot="1">
      <c r="A125" s="152" t="s">
        <v>116</v>
      </c>
      <c r="B125" s="153"/>
      <c r="C125" s="154"/>
      <c r="D125" s="155"/>
      <c r="E125" s="155"/>
      <c r="F125" s="155"/>
      <c r="G125" s="155"/>
      <c r="H125" s="156"/>
      <c r="I125" s="90">
        <f>I124+I102+I65+I44</f>
        <v>204208958.48</v>
      </c>
      <c r="J125" s="91">
        <f>J124+J102+J65+J44</f>
        <v>193934260.92000002</v>
      </c>
      <c r="K125" s="91"/>
      <c r="L125" s="91"/>
      <c r="M125" s="157"/>
      <c r="N125" s="158"/>
      <c r="O125" s="158"/>
      <c r="P125" s="159"/>
      <c r="Q125" s="35"/>
      <c r="R125" s="27"/>
      <c r="S125" s="2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17"/>
      <c r="IQ125" s="17"/>
      <c r="IR125" s="17"/>
    </row>
    <row r="126" spans="1:252" ht="20.25" customHeight="1">
      <c r="A126" s="73"/>
      <c r="B126" s="74"/>
      <c r="C126" s="66"/>
      <c r="D126" s="66"/>
      <c r="E126" s="66"/>
      <c r="F126" s="66"/>
      <c r="G126" s="66"/>
      <c r="H126" s="66"/>
      <c r="I126" s="67"/>
      <c r="J126" s="68"/>
      <c r="K126" s="68"/>
      <c r="L126" s="68"/>
      <c r="M126" s="69"/>
      <c r="N126" s="69"/>
      <c r="O126" s="69"/>
      <c r="P126" s="69"/>
      <c r="Q126" s="35"/>
      <c r="R126" s="27"/>
      <c r="S126" s="2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7"/>
      <c r="IP126" s="17"/>
      <c r="IQ126" s="17"/>
      <c r="IR126" s="17"/>
    </row>
    <row r="127" spans="1:252" ht="20.25" customHeight="1">
      <c r="A127" s="18"/>
      <c r="B127" s="18"/>
      <c r="C127" s="66"/>
      <c r="D127" s="66"/>
      <c r="E127" s="66"/>
      <c r="F127" s="66"/>
      <c r="G127" s="66"/>
      <c r="H127" s="66"/>
      <c r="I127" s="67"/>
      <c r="J127" s="68"/>
      <c r="K127" s="68"/>
      <c r="L127" s="68"/>
      <c r="M127" s="69"/>
      <c r="N127" s="69"/>
      <c r="O127" s="69"/>
      <c r="P127" s="69"/>
      <c r="Q127" s="35"/>
      <c r="R127" s="27"/>
      <c r="S127" s="2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  <c r="IP127" s="17"/>
      <c r="IQ127" s="17"/>
      <c r="IR127" s="17"/>
    </row>
    <row r="128" spans="1:252" ht="20.25" customHeight="1">
      <c r="A128" s="65"/>
      <c r="B128" s="118" t="s">
        <v>28</v>
      </c>
      <c r="C128" s="118"/>
      <c r="D128" s="39"/>
      <c r="E128" s="39"/>
      <c r="F128" s="39"/>
      <c r="G128" s="39"/>
      <c r="H128" s="39"/>
      <c r="I128" s="67"/>
      <c r="J128" s="68"/>
      <c r="K128" s="68"/>
      <c r="L128" s="68"/>
      <c r="M128" s="69"/>
      <c r="N128" s="69"/>
      <c r="O128" s="69"/>
      <c r="P128" s="69"/>
      <c r="Q128" s="35"/>
      <c r="R128" s="27"/>
      <c r="S128" s="2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17"/>
      <c r="IQ128" s="17"/>
      <c r="IR128" s="17"/>
    </row>
    <row r="129" spans="1:252" ht="20.25" customHeight="1">
      <c r="A129" s="65"/>
      <c r="B129" s="77"/>
      <c r="C129" s="77"/>
      <c r="D129" s="39"/>
      <c r="E129" s="39"/>
      <c r="F129" s="39"/>
      <c r="G129" s="39"/>
      <c r="H129" s="39"/>
      <c r="I129" s="67"/>
      <c r="J129" s="68"/>
      <c r="K129" s="68"/>
      <c r="L129" s="68"/>
      <c r="M129" s="69"/>
      <c r="N129" s="69"/>
      <c r="O129" s="69"/>
      <c r="P129" s="69"/>
      <c r="Q129" s="35"/>
      <c r="R129" s="27"/>
      <c r="S129" s="2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  <c r="IO129" s="17"/>
      <c r="IP129" s="17"/>
      <c r="IQ129" s="17"/>
      <c r="IR129" s="17"/>
    </row>
    <row r="130" spans="1:252" ht="20.25" customHeight="1">
      <c r="A130" s="41" t="s">
        <v>204</v>
      </c>
      <c r="B130" s="41"/>
      <c r="C130" s="41"/>
      <c r="D130" s="41"/>
      <c r="E130" s="41"/>
      <c r="F130" s="41"/>
      <c r="G130" s="41"/>
      <c r="H130" s="41"/>
      <c r="I130" s="67"/>
      <c r="J130" s="68"/>
      <c r="K130" s="68"/>
      <c r="L130" s="68"/>
      <c r="M130" s="69"/>
      <c r="N130" s="69"/>
      <c r="O130" s="69"/>
      <c r="P130" s="69"/>
      <c r="Q130" s="35"/>
      <c r="R130" s="27"/>
      <c r="S130" s="2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  <c r="IO130" s="17"/>
      <c r="IP130" s="17"/>
      <c r="IQ130" s="17"/>
      <c r="IR130" s="17"/>
    </row>
    <row r="131" spans="1:19" ht="20.25">
      <c r="A131" s="117" t="s">
        <v>205</v>
      </c>
      <c r="B131" s="117"/>
      <c r="C131" s="117"/>
      <c r="D131" s="117"/>
      <c r="E131" s="117"/>
      <c r="F131" s="117"/>
      <c r="G131" s="117"/>
      <c r="H131" s="36"/>
      <c r="I131" s="38"/>
      <c r="J131" s="38"/>
      <c r="K131" s="38"/>
      <c r="L131" s="38"/>
      <c r="M131" s="22"/>
      <c r="N131" s="22"/>
      <c r="O131" s="22"/>
      <c r="P131" s="22"/>
      <c r="Q131" s="22"/>
      <c r="R131" s="22"/>
      <c r="S131" s="22"/>
    </row>
    <row r="132" spans="1:19" ht="20.25">
      <c r="A132" s="118"/>
      <c r="B132" s="118"/>
      <c r="C132" s="39"/>
      <c r="D132" s="39"/>
      <c r="E132" s="39"/>
      <c r="F132" s="39"/>
      <c r="G132" s="39"/>
      <c r="H132" s="39"/>
      <c r="I132" s="59"/>
      <c r="J132" s="40"/>
      <c r="K132" s="40"/>
      <c r="L132" s="40"/>
      <c r="M132" s="39"/>
      <c r="N132" s="39"/>
      <c r="O132" s="39"/>
      <c r="P132" s="39"/>
      <c r="Q132" s="39"/>
      <c r="R132" s="22"/>
      <c r="S132" s="22"/>
    </row>
    <row r="133" spans="1:19" ht="20.25">
      <c r="A133" s="41" t="s">
        <v>54</v>
      </c>
      <c r="B133" s="41"/>
      <c r="C133" s="41"/>
      <c r="D133" s="41"/>
      <c r="E133" s="41"/>
      <c r="F133" s="41"/>
      <c r="G133" s="41"/>
      <c r="H133" s="41"/>
      <c r="I133" s="59"/>
      <c r="J133" s="61"/>
      <c r="K133" s="40"/>
      <c r="L133" s="40"/>
      <c r="M133" s="39"/>
      <c r="N133" s="39"/>
      <c r="O133" s="39"/>
      <c r="P133" s="39"/>
      <c r="Q133" s="39"/>
      <c r="R133" s="22"/>
      <c r="S133" s="22"/>
    </row>
    <row r="134" spans="1:19" ht="20.25">
      <c r="A134" s="41"/>
      <c r="B134" s="41"/>
      <c r="C134" s="41"/>
      <c r="D134" s="41"/>
      <c r="E134" s="41"/>
      <c r="F134" s="41"/>
      <c r="G134" s="41"/>
      <c r="H134" s="41"/>
      <c r="I134" s="59"/>
      <c r="J134" s="40"/>
      <c r="K134" s="40"/>
      <c r="L134" s="40"/>
      <c r="M134" s="41"/>
      <c r="N134" s="41"/>
      <c r="O134" s="41"/>
      <c r="P134" s="41"/>
      <c r="Q134" s="41"/>
      <c r="R134" s="22"/>
      <c r="S134" s="22"/>
    </row>
    <row r="135" spans="1:19" ht="20.25">
      <c r="A135" s="78"/>
      <c r="B135" s="78"/>
      <c r="C135" s="78"/>
      <c r="D135" s="78"/>
      <c r="E135" s="78"/>
      <c r="F135" s="78"/>
      <c r="G135" s="78"/>
      <c r="H135" s="41"/>
      <c r="I135" s="59"/>
      <c r="J135" s="40"/>
      <c r="K135" s="40"/>
      <c r="L135" s="40"/>
      <c r="M135" s="60"/>
      <c r="N135" s="41"/>
      <c r="O135" s="41"/>
      <c r="P135" s="41"/>
      <c r="Q135" s="41"/>
      <c r="R135" s="22"/>
      <c r="S135" s="22"/>
    </row>
    <row r="136" spans="1:19" ht="20.25">
      <c r="A136" s="41" t="s">
        <v>64</v>
      </c>
      <c r="B136" s="41"/>
      <c r="C136" s="41"/>
      <c r="D136" s="41"/>
      <c r="E136" s="41"/>
      <c r="F136" s="41"/>
      <c r="G136" s="41"/>
      <c r="H136" s="41"/>
      <c r="I136" s="40"/>
      <c r="J136" s="61"/>
      <c r="K136" s="40"/>
      <c r="L136" s="40"/>
      <c r="M136" s="44"/>
      <c r="N136" s="44"/>
      <c r="O136" s="44"/>
      <c r="P136" s="44"/>
      <c r="Q136" s="44"/>
      <c r="R136" s="22"/>
      <c r="S136" s="22"/>
    </row>
    <row r="137" spans="1:19" ht="20.25">
      <c r="A137" s="41"/>
      <c r="B137" s="41"/>
      <c r="C137" s="41"/>
      <c r="D137" s="41"/>
      <c r="E137" s="41"/>
      <c r="F137" s="41"/>
      <c r="G137" s="41"/>
      <c r="H137" s="41"/>
      <c r="I137" s="40"/>
      <c r="J137" s="59"/>
      <c r="K137" s="40"/>
      <c r="L137" s="40"/>
      <c r="M137" s="41"/>
      <c r="N137" s="41"/>
      <c r="O137" s="41"/>
      <c r="P137" s="41"/>
      <c r="Q137" s="41"/>
      <c r="R137" s="22"/>
      <c r="S137" s="22"/>
    </row>
    <row r="138" spans="1:19" ht="20.25">
      <c r="A138" s="41"/>
      <c r="B138" s="41"/>
      <c r="C138" s="41"/>
      <c r="D138" s="41"/>
      <c r="E138" s="41"/>
      <c r="F138" s="41"/>
      <c r="G138" s="41"/>
      <c r="H138" s="41"/>
      <c r="I138" s="40"/>
      <c r="J138" s="40"/>
      <c r="K138" s="40"/>
      <c r="L138" s="40"/>
      <c r="M138" s="41"/>
      <c r="N138" s="41"/>
      <c r="O138" s="41"/>
      <c r="P138" s="41"/>
      <c r="Q138" s="41"/>
      <c r="R138" s="22"/>
      <c r="S138" s="22"/>
    </row>
    <row r="139" spans="1:19" ht="20.25">
      <c r="A139" s="41" t="s">
        <v>39</v>
      </c>
      <c r="B139" s="41"/>
      <c r="C139" s="41"/>
      <c r="D139" s="41"/>
      <c r="E139" s="41"/>
      <c r="F139" s="41"/>
      <c r="G139" s="41"/>
      <c r="H139" s="41"/>
      <c r="I139" s="40"/>
      <c r="J139" s="40"/>
      <c r="K139" s="40"/>
      <c r="L139" s="40"/>
      <c r="M139" s="44"/>
      <c r="N139" s="44"/>
      <c r="O139" s="44"/>
      <c r="P139" s="44"/>
      <c r="Q139" s="44"/>
      <c r="R139" s="22"/>
      <c r="S139" s="22"/>
    </row>
    <row r="140" spans="1:19" ht="20.25">
      <c r="A140" s="41"/>
      <c r="B140" s="41"/>
      <c r="C140" s="41"/>
      <c r="D140" s="41"/>
      <c r="E140" s="41"/>
      <c r="F140" s="41"/>
      <c r="G140" s="41"/>
      <c r="H140" s="41"/>
      <c r="I140" s="40"/>
      <c r="J140" s="59"/>
      <c r="K140" s="40"/>
      <c r="L140" s="40"/>
      <c r="M140" s="41"/>
      <c r="N140" s="41"/>
      <c r="O140" s="41"/>
      <c r="P140" s="41"/>
      <c r="Q140" s="41"/>
      <c r="R140" s="22"/>
      <c r="S140" s="22"/>
    </row>
    <row r="141" spans="1:19" ht="20.25">
      <c r="A141" s="41"/>
      <c r="B141" s="41"/>
      <c r="C141" s="41"/>
      <c r="D141" s="41"/>
      <c r="E141" s="41"/>
      <c r="F141" s="41"/>
      <c r="G141" s="41"/>
      <c r="H141" s="41"/>
      <c r="I141" s="40"/>
      <c r="J141" s="59"/>
      <c r="K141" s="40"/>
      <c r="L141" s="40"/>
      <c r="M141" s="41"/>
      <c r="N141" s="41"/>
      <c r="O141" s="41"/>
      <c r="P141" s="41"/>
      <c r="Q141" s="41"/>
      <c r="R141" s="22"/>
      <c r="S141" s="22"/>
    </row>
    <row r="142" spans="1:19" ht="20.25">
      <c r="A142" s="41" t="s">
        <v>37</v>
      </c>
      <c r="B142" s="41"/>
      <c r="C142" s="41"/>
      <c r="D142" s="41"/>
      <c r="E142" s="41"/>
      <c r="F142" s="41"/>
      <c r="G142" s="41"/>
      <c r="H142" s="41"/>
      <c r="I142" s="40"/>
      <c r="J142" s="59"/>
      <c r="K142" s="40"/>
      <c r="L142" s="40"/>
      <c r="M142" s="44"/>
      <c r="N142" s="44"/>
      <c r="O142" s="44"/>
      <c r="P142" s="44"/>
      <c r="Q142" s="44"/>
      <c r="R142" s="22"/>
      <c r="S142" s="22"/>
    </row>
    <row r="143" spans="1:19" ht="20.25">
      <c r="A143" s="41"/>
      <c r="B143" s="41"/>
      <c r="C143" s="41"/>
      <c r="D143" s="41"/>
      <c r="E143" s="41"/>
      <c r="F143" s="41"/>
      <c r="G143" s="41"/>
      <c r="H143" s="41"/>
      <c r="I143" s="40"/>
      <c r="J143" s="59"/>
      <c r="K143" s="40"/>
      <c r="L143" s="40"/>
      <c r="M143" s="41"/>
      <c r="N143" s="41"/>
      <c r="O143" s="41"/>
      <c r="P143" s="41"/>
      <c r="Q143" s="41"/>
      <c r="R143" s="22"/>
      <c r="S143" s="22"/>
    </row>
    <row r="144" spans="1:19" ht="20.25">
      <c r="A144" s="41"/>
      <c r="B144" s="41"/>
      <c r="C144" s="41"/>
      <c r="D144" s="41"/>
      <c r="E144" s="41"/>
      <c r="F144" s="41"/>
      <c r="G144" s="41"/>
      <c r="H144" s="41"/>
      <c r="I144" s="40"/>
      <c r="J144" s="40"/>
      <c r="K144" s="40"/>
      <c r="L144" s="40"/>
      <c r="M144" s="41"/>
      <c r="N144" s="41"/>
      <c r="O144" s="41"/>
      <c r="P144" s="41"/>
      <c r="Q144" s="41"/>
      <c r="R144" s="22"/>
      <c r="S144" s="22"/>
    </row>
    <row r="145" spans="1:19" ht="20.25">
      <c r="A145" s="42"/>
      <c r="B145" s="43"/>
      <c r="C145" s="45"/>
      <c r="D145" s="42"/>
      <c r="E145" s="45"/>
      <c r="F145" s="45"/>
      <c r="G145" s="45"/>
      <c r="H145" s="45"/>
      <c r="I145" s="40"/>
      <c r="J145" s="40"/>
      <c r="K145" s="40"/>
      <c r="L145" s="40"/>
      <c r="M145" s="45"/>
      <c r="N145" s="45"/>
      <c r="O145" s="45"/>
      <c r="P145" s="45"/>
      <c r="Q145" s="45"/>
      <c r="R145" s="22"/>
      <c r="S145" s="22"/>
    </row>
    <row r="146" spans="1:19" ht="20.25">
      <c r="A146" s="41"/>
      <c r="B146" s="41"/>
      <c r="C146" s="41"/>
      <c r="D146" s="41"/>
      <c r="E146" s="41"/>
      <c r="F146" s="41"/>
      <c r="G146" s="41"/>
      <c r="H146" s="41"/>
      <c r="I146" s="40"/>
      <c r="J146" s="40"/>
      <c r="K146" s="40"/>
      <c r="L146" s="40"/>
      <c r="M146" s="41"/>
      <c r="N146" s="41"/>
      <c r="O146" s="41"/>
      <c r="P146" s="41"/>
      <c r="Q146" s="41"/>
      <c r="R146" s="22"/>
      <c r="S146" s="22"/>
    </row>
    <row r="147" spans="1:19" ht="20.25">
      <c r="A147" s="41"/>
      <c r="B147" s="41"/>
      <c r="C147" s="41"/>
      <c r="D147" s="41"/>
      <c r="E147" s="41"/>
      <c r="F147" s="41"/>
      <c r="G147" s="41"/>
      <c r="H147" s="41"/>
      <c r="I147" s="40"/>
      <c r="J147" s="40"/>
      <c r="K147" s="40"/>
      <c r="L147" s="40"/>
      <c r="M147" s="41"/>
      <c r="N147" s="41"/>
      <c r="O147" s="41"/>
      <c r="P147" s="41"/>
      <c r="Q147" s="41"/>
      <c r="R147" s="22"/>
      <c r="S147" s="22"/>
    </row>
    <row r="148" spans="1:19" ht="20.25">
      <c r="A148" s="42"/>
      <c r="B148" s="37"/>
      <c r="C148" s="46"/>
      <c r="D148" s="46"/>
      <c r="E148" s="46"/>
      <c r="F148" s="46"/>
      <c r="G148" s="46"/>
      <c r="H148" s="46"/>
      <c r="I148" s="38"/>
      <c r="J148" s="38"/>
      <c r="K148" s="38"/>
      <c r="L148" s="38"/>
      <c r="M148" s="46"/>
      <c r="N148" s="46"/>
      <c r="O148" s="46"/>
      <c r="P148" s="46"/>
      <c r="Q148" s="46"/>
      <c r="R148" s="22"/>
      <c r="S148" s="22"/>
    </row>
    <row r="149" spans="1:19" ht="20.25">
      <c r="A149" s="42"/>
      <c r="B149" s="37"/>
      <c r="C149" s="46"/>
      <c r="D149" s="46"/>
      <c r="E149" s="46"/>
      <c r="F149" s="46"/>
      <c r="G149" s="46"/>
      <c r="H149" s="46"/>
      <c r="I149" s="38"/>
      <c r="J149" s="38"/>
      <c r="K149" s="38"/>
      <c r="L149" s="38"/>
      <c r="M149" s="46"/>
      <c r="N149" s="46"/>
      <c r="O149" s="46"/>
      <c r="P149" s="46"/>
      <c r="Q149" s="46"/>
      <c r="R149" s="22"/>
      <c r="S149" s="22"/>
    </row>
    <row r="150" spans="1:19" ht="20.25">
      <c r="A150" s="47"/>
      <c r="B150" s="48"/>
      <c r="C150" s="49"/>
      <c r="D150" s="49"/>
      <c r="E150" s="49"/>
      <c r="F150" s="49"/>
      <c r="G150" s="49"/>
      <c r="H150" s="49"/>
      <c r="I150" s="50"/>
      <c r="J150" s="50"/>
      <c r="K150" s="50"/>
      <c r="L150" s="50"/>
      <c r="M150" s="49"/>
      <c r="N150" s="49"/>
      <c r="O150" s="49"/>
      <c r="P150" s="49"/>
      <c r="Q150" s="49"/>
      <c r="R150" s="49"/>
      <c r="S150" s="49"/>
    </row>
  </sheetData>
  <sheetProtection/>
  <mergeCells count="78">
    <mergeCell ref="N40:N41"/>
    <mergeCell ref="C102:H102"/>
    <mergeCell ref="M102:P102"/>
    <mergeCell ref="P40:P41"/>
    <mergeCell ref="A40:A41"/>
    <mergeCell ref="C40:C41"/>
    <mergeCell ref="D40:D41"/>
    <mergeCell ref="E40:E41"/>
    <mergeCell ref="G40:G41"/>
    <mergeCell ref="O40:O41"/>
    <mergeCell ref="H40:H41"/>
    <mergeCell ref="I40:I41"/>
    <mergeCell ref="J40:J41"/>
    <mergeCell ref="M40:M41"/>
    <mergeCell ref="A125:B125"/>
    <mergeCell ref="C125:H125"/>
    <mergeCell ref="M125:P125"/>
    <mergeCell ref="A65:B65"/>
    <mergeCell ref="C65:H65"/>
    <mergeCell ref="M65:P65"/>
    <mergeCell ref="A124:B124"/>
    <mergeCell ref="C124:H124"/>
    <mergeCell ref="M124:P124"/>
    <mergeCell ref="A102:B102"/>
    <mergeCell ref="O24:O25"/>
    <mergeCell ref="P24:P25"/>
    <mergeCell ref="H24:H25"/>
    <mergeCell ref="I24:I25"/>
    <mergeCell ref="J24:J25"/>
    <mergeCell ref="M24:M25"/>
    <mergeCell ref="N24:N25"/>
    <mergeCell ref="M21:M22"/>
    <mergeCell ref="N21:N22"/>
    <mergeCell ref="A24:A25"/>
    <mergeCell ref="C24:C25"/>
    <mergeCell ref="D24:D25"/>
    <mergeCell ref="E24:E25"/>
    <mergeCell ref="G24:G25"/>
    <mergeCell ref="J15:J16"/>
    <mergeCell ref="D15:E15"/>
    <mergeCell ref="C15:C16"/>
    <mergeCell ref="A132:B132"/>
    <mergeCell ref="I15:I16"/>
    <mergeCell ref="F15:F16"/>
    <mergeCell ref="C44:H44"/>
    <mergeCell ref="A44:B44"/>
    <mergeCell ref="A14:A16"/>
    <mergeCell ref="A21:A22"/>
    <mergeCell ref="C13:S13"/>
    <mergeCell ref="Q14:Q15"/>
    <mergeCell ref="P14:P16"/>
    <mergeCell ref="N15:O15"/>
    <mergeCell ref="M15:M16"/>
    <mergeCell ref="B14:O14"/>
    <mergeCell ref="G15:H15"/>
    <mergeCell ref="B15:B16"/>
    <mergeCell ref="L15:L16"/>
    <mergeCell ref="K15:K16"/>
    <mergeCell ref="A131:G131"/>
    <mergeCell ref="B128:C128"/>
    <mergeCell ref="O21:O22"/>
    <mergeCell ref="P21:P22"/>
    <mergeCell ref="M44:P44"/>
    <mergeCell ref="C21:C22"/>
    <mergeCell ref="D21:D22"/>
    <mergeCell ref="E21:E22"/>
    <mergeCell ref="G21:G22"/>
    <mergeCell ref="H21:H22"/>
    <mergeCell ref="A70:A74"/>
    <mergeCell ref="N70:N74"/>
    <mergeCell ref="O70:O74"/>
    <mergeCell ref="P70:P74"/>
    <mergeCell ref="D70:D74"/>
    <mergeCell ref="E70:E74"/>
    <mergeCell ref="F70:F74"/>
    <mergeCell ref="G70:G74"/>
    <mergeCell ref="H70:H74"/>
    <mergeCell ref="M70:M74"/>
  </mergeCells>
  <printOptions/>
  <pageMargins left="0.5118110236220472" right="0.21" top="0.46" bottom="1.04" header="0.31496062992125984" footer="1.03"/>
  <pageSetup fitToHeight="6" horizontalDpi="600" verticalDpi="600" orientation="landscape" paperSize="9" scale="3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1" sqref="A1:O25"/>
    </sheetView>
  </sheetViews>
  <sheetFormatPr defaultColWidth="9.00390625" defaultRowHeight="12.75"/>
  <cols>
    <col min="1" max="1" width="11.25390625" style="0" customWidth="1"/>
    <col min="5" max="5" width="14.625" style="0" customWidth="1"/>
    <col min="8" max="8" width="10.875" style="0" customWidth="1"/>
    <col min="10" max="10" width="9.00390625" style="0" customWidth="1"/>
    <col min="11" max="11" width="14.375" style="0" customWidth="1"/>
    <col min="12" max="12" width="13.25390625" style="0" customWidth="1"/>
    <col min="13" max="13" width="11.875" style="0" customWidth="1"/>
    <col min="15" max="15" width="18.25390625" style="0" customWidth="1"/>
  </cols>
  <sheetData>
    <row r="1" spans="1:15" ht="12.75">
      <c r="A1" s="160" t="s">
        <v>4</v>
      </c>
      <c r="B1" s="160" t="s">
        <v>5</v>
      </c>
      <c r="C1" s="160" t="s">
        <v>6</v>
      </c>
      <c r="D1" s="161" t="s">
        <v>7</v>
      </c>
      <c r="E1" s="161"/>
      <c r="F1" s="161"/>
      <c r="G1" s="161"/>
      <c r="H1" s="161"/>
      <c r="I1" s="161"/>
      <c r="J1" s="161"/>
      <c r="K1" s="161"/>
      <c r="L1" s="161"/>
      <c r="M1" s="161"/>
      <c r="N1" s="160" t="s">
        <v>8</v>
      </c>
      <c r="O1" s="160" t="s">
        <v>9</v>
      </c>
    </row>
    <row r="2" spans="1:15" ht="50.25" customHeight="1">
      <c r="A2" s="160"/>
      <c r="B2" s="160"/>
      <c r="C2" s="160"/>
      <c r="D2" s="160" t="s">
        <v>11</v>
      </c>
      <c r="E2" s="160" t="s">
        <v>12</v>
      </c>
      <c r="F2" s="161" t="s">
        <v>13</v>
      </c>
      <c r="G2" s="161"/>
      <c r="H2" s="160" t="s">
        <v>16</v>
      </c>
      <c r="I2" s="160" t="s">
        <v>17</v>
      </c>
      <c r="J2" s="160"/>
      <c r="K2" s="160" t="s">
        <v>19</v>
      </c>
      <c r="L2" s="160" t="s">
        <v>20</v>
      </c>
      <c r="M2" s="160"/>
      <c r="N2" s="160"/>
      <c r="O2" s="160"/>
    </row>
    <row r="3" spans="1:15" ht="107.25" customHeight="1">
      <c r="A3" s="160"/>
      <c r="B3" s="160"/>
      <c r="C3" s="160"/>
      <c r="D3" s="160"/>
      <c r="E3" s="160"/>
      <c r="F3" s="3" t="s">
        <v>14</v>
      </c>
      <c r="G3" s="3" t="s">
        <v>15</v>
      </c>
      <c r="H3" s="160"/>
      <c r="I3" s="3" t="s">
        <v>18</v>
      </c>
      <c r="J3" s="3" t="s">
        <v>15</v>
      </c>
      <c r="K3" s="161"/>
      <c r="L3" s="3" t="s">
        <v>22</v>
      </c>
      <c r="M3" s="3" t="s">
        <v>21</v>
      </c>
      <c r="N3" s="160"/>
      <c r="O3" s="4" t="s">
        <v>10</v>
      </c>
    </row>
    <row r="4" spans="1:15" ht="12.7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</row>
    <row r="5" spans="1:15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20" ht="15">
      <c r="A20" s="1" t="s">
        <v>24</v>
      </c>
    </row>
    <row r="21" ht="15">
      <c r="A21" s="1" t="s">
        <v>23</v>
      </c>
    </row>
    <row r="22" ht="15">
      <c r="A22" s="1" t="s">
        <v>25</v>
      </c>
    </row>
  </sheetData>
  <sheetProtection/>
  <mergeCells count="13">
    <mergeCell ref="I2:J2"/>
    <mergeCell ref="K2:K3"/>
    <mergeCell ref="L2:M2"/>
    <mergeCell ref="A1:A3"/>
    <mergeCell ref="B1:B3"/>
    <mergeCell ref="C1:C3"/>
    <mergeCell ref="D1:M1"/>
    <mergeCell ref="N1:N3"/>
    <mergeCell ref="O1:O2"/>
    <mergeCell ref="D2:D3"/>
    <mergeCell ref="E2:E3"/>
    <mergeCell ref="F2:G2"/>
    <mergeCell ref="H2:H3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6" t="s">
        <v>29</v>
      </c>
      <c r="C1" s="7"/>
      <c r="D1" s="12"/>
      <c r="E1" s="12"/>
    </row>
    <row r="2" spans="2:5" ht="12.75">
      <c r="B2" s="6" t="s">
        <v>30</v>
      </c>
      <c r="C2" s="7"/>
      <c r="D2" s="12"/>
      <c r="E2" s="12"/>
    </row>
    <row r="3" spans="2:5" ht="12.75">
      <c r="B3" s="8"/>
      <c r="C3" s="8"/>
      <c r="D3" s="13"/>
      <c r="E3" s="13"/>
    </row>
    <row r="4" spans="2:5" ht="38.25">
      <c r="B4" s="9" t="s">
        <v>31</v>
      </c>
      <c r="C4" s="8"/>
      <c r="D4" s="13"/>
      <c r="E4" s="13"/>
    </row>
    <row r="5" spans="2:5" ht="12.75">
      <c r="B5" s="8"/>
      <c r="C5" s="8"/>
      <c r="D5" s="13"/>
      <c r="E5" s="13"/>
    </row>
    <row r="6" spans="2:5" ht="25.5">
      <c r="B6" s="6" t="s">
        <v>32</v>
      </c>
      <c r="C6" s="7"/>
      <c r="D6" s="12"/>
      <c r="E6" s="14" t="s">
        <v>33</v>
      </c>
    </row>
    <row r="7" spans="2:5" ht="13.5" thickBot="1">
      <c r="B7" s="8"/>
      <c r="C7" s="8"/>
      <c r="D7" s="13"/>
      <c r="E7" s="13"/>
    </row>
    <row r="8" spans="2:5" ht="39" thickBot="1">
      <c r="B8" s="10" t="s">
        <v>34</v>
      </c>
      <c r="C8" s="11"/>
      <c r="D8" s="15"/>
      <c r="E8" s="16">
        <v>3</v>
      </c>
    </row>
    <row r="9" spans="2:5" ht="12.75">
      <c r="B9" s="8"/>
      <c r="C9" s="8"/>
      <c r="D9" s="13"/>
      <c r="E9" s="13"/>
    </row>
    <row r="10" spans="2:5" ht="12.75">
      <c r="B10" s="8"/>
      <c r="C10" s="8"/>
      <c r="D10" s="13"/>
      <c r="E10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Чагорова Ю.А.</cp:lastModifiedBy>
  <cp:lastPrinted>2020-10-02T08:17:12Z</cp:lastPrinted>
  <dcterms:created xsi:type="dcterms:W3CDTF">2012-09-26T07:30:41Z</dcterms:created>
  <dcterms:modified xsi:type="dcterms:W3CDTF">2020-11-25T12:53:46Z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